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monte\Desktop\Migracion Pandemia\DNL Pandemia\"/>
    </mc:Choice>
  </mc:AlternateContent>
  <bookViews>
    <workbookView xWindow="-120" yWindow="-120" windowWidth="29040" windowHeight="15840"/>
  </bookViews>
  <sheets>
    <sheet name="ME010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E31" i="2" l="1"/>
  <c r="E32" i="2"/>
  <c r="E33" i="2"/>
  <c r="E34" i="2"/>
  <c r="E27" i="2" l="1"/>
  <c r="E28" i="2"/>
  <c r="E29" i="2"/>
  <c r="E26" i="2"/>
  <c r="E25" i="2"/>
  <c r="E24" i="2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</calcChain>
</file>

<file path=xl/sharedStrings.xml><?xml version="1.0" encoding="utf-8"?>
<sst xmlns="http://schemas.openxmlformats.org/spreadsheetml/2006/main" count="8" uniqueCount="8">
  <si>
    <t>Fuente: INDEC - Aduana - SeNaSa</t>
  </si>
  <si>
    <t>AÑO</t>
  </si>
  <si>
    <t>EXPORTACIÓN</t>
  </si>
  <si>
    <t>IMPORTACIÓN</t>
  </si>
  <si>
    <t>RESULTADO BALANZA COMERCIAL</t>
  </si>
  <si>
    <t>estadisticaslecheria@magyp.gob.ar</t>
  </si>
  <si>
    <t>Elaborados por la Dirección Nacional de Lechería - Ministerio de Agricultura, Ganadería y Pesca</t>
  </si>
  <si>
    <t>Balanza comercial (toneladas por año 1991-2021)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</si>
</sst>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2"/>
      <color theme="1"/>
      <name val="Trebuchet MS"/>
      <family val="2"/>
    </font>
    <font>
      <sz val="10"/>
      <color theme="1"/>
      <name val="Trebuchet MS"/>
      <family val="2"/>
    </font>
    <font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8"/>
      <color theme="1"/>
      <name val="Trebuchet MS"/>
      <family val="2"/>
    </font>
    <font>
      <u/>
      <sz val="12"/>
      <color theme="10"/>
      <name val="Trebuchet MS"/>
      <family val="2"/>
    </font>
    <font>
      <u/>
      <sz val="8"/>
      <color theme="10"/>
      <name val="Trebuchet MS"/>
      <family val="2"/>
    </font>
    <font>
      <b/>
      <sz val="10"/>
      <color theme="8" tint="-0.249977111117893"/>
      <name val="Trebuchet MS"/>
      <family val="2"/>
    </font>
    <font>
      <b/>
      <sz val="8"/>
      <color theme="0"/>
      <name val="Trebuchet MS"/>
      <family val="2"/>
    </font>
    <font>
      <b/>
      <sz val="8"/>
      <color theme="0"/>
      <name val="Trebuchet MS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F81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vertical="center" wrapText="1"/>
    </xf>
    <xf numFmtId="0" fontId="6" fillId="2" borderId="0" xfId="2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strike val="0"/>
        <outline val="0"/>
        <shadow val="0"/>
        <u val="none"/>
        <vertAlign val="baseline"/>
        <sz val="8"/>
        <name val="Trebuchet MS"/>
        <scheme val="none"/>
      </font>
      <numFmt numFmtId="164" formatCode="_ * #,##0_ ;_ * \-#,##0_ ;_ * &quot;-&quot;??_ ;_ @_ 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Trebuchet MS"/>
        <scheme val="none"/>
      </font>
      <numFmt numFmtId="164" formatCode="_ * #,##0_ ;_ * \-#,##0_ ;_ * &quot;-&quot;??_ ;_ @_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Trebuchet MS"/>
        <scheme val="none"/>
      </font>
      <numFmt numFmtId="164" formatCode="_ * #,##0_ ;_ * \-#,##0_ ;_ * &quot;-&quot;??_ ;_ @_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rebuchet MS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Trebuchet MS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Trebuchet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B4:E35" totalsRowShown="0" headerRowDxfId="7" dataDxfId="5" headerRowBorderDxfId="6" tableBorderDxfId="4">
  <autoFilter ref="B4:E35">
    <filterColumn colId="0" hiddenButton="1"/>
    <filterColumn colId="1" hiddenButton="1"/>
    <filterColumn colId="2" hiddenButton="1"/>
    <filterColumn colId="3" hiddenButton="1"/>
  </autoFilter>
  <sortState ref="B5:E30">
    <sortCondition ref="B30"/>
  </sortState>
  <tableColumns count="4">
    <tableColumn id="1" name="AÑO" dataDxfId="3"/>
    <tableColumn id="2" name="EXPORTACIÓN" dataDxfId="2" dataCellStyle="Millares"/>
    <tableColumn id="4" name="IMPORTACIÓN" dataDxfId="1" dataCellStyle="Millares"/>
    <tableColumn id="6" name="RESULTADO BALANZA COMERCIAL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abSelected="1" zoomScale="85" zoomScaleNormal="85" workbookViewId="0">
      <selection activeCell="I24" sqref="I24"/>
    </sheetView>
  </sheetViews>
  <sheetFormatPr baseColWidth="10" defaultColWidth="9.125" defaultRowHeight="15" x14ac:dyDescent="0.35"/>
  <cols>
    <col min="1" max="1" width="9.125" style="1"/>
    <col min="2" max="2" width="8.125" style="1" bestFit="1" customWidth="1"/>
    <col min="3" max="5" width="14.125" style="1" customWidth="1"/>
    <col min="6" max="16384" width="9.125" style="1"/>
  </cols>
  <sheetData>
    <row r="1" spans="2:6" x14ac:dyDescent="0.35">
      <c r="B1" s="18"/>
      <c r="C1" s="18"/>
      <c r="D1" s="18"/>
    </row>
    <row r="2" spans="2:6" x14ac:dyDescent="0.35">
      <c r="B2" s="19" t="s">
        <v>7</v>
      </c>
      <c r="C2" s="19"/>
      <c r="D2" s="19"/>
      <c r="E2" s="19"/>
      <c r="F2" s="19"/>
    </row>
    <row r="4" spans="2:6" ht="41.25" thickBot="1" x14ac:dyDescent="0.4">
      <c r="B4" s="5" t="s">
        <v>1</v>
      </c>
      <c r="C4" s="6" t="s">
        <v>2</v>
      </c>
      <c r="D4" s="6" t="s">
        <v>3</v>
      </c>
      <c r="E4" s="6" t="s">
        <v>4</v>
      </c>
    </row>
    <row r="5" spans="2:6" x14ac:dyDescent="0.35">
      <c r="B5" s="7">
        <v>1991</v>
      </c>
      <c r="C5" s="8">
        <v>32607</v>
      </c>
      <c r="D5" s="9">
        <v>-43403</v>
      </c>
      <c r="E5" s="10">
        <f>+Tabla13[[#This Row],[EXPORTACIÓN]]+Tabla13[[#This Row],[IMPORTACIÓN]]</f>
        <v>-10796</v>
      </c>
    </row>
    <row r="6" spans="2:6" x14ac:dyDescent="0.35">
      <c r="B6" s="7">
        <v>1992</v>
      </c>
      <c r="C6" s="8">
        <v>4979</v>
      </c>
      <c r="D6" s="9">
        <v>-68127</v>
      </c>
      <c r="E6" s="10">
        <f>+Tabla13[[#This Row],[EXPORTACIÓN]]+Tabla13[[#This Row],[IMPORTACIÓN]]</f>
        <v>-63148</v>
      </c>
    </row>
    <row r="7" spans="2:6" x14ac:dyDescent="0.35">
      <c r="B7" s="7">
        <v>1993</v>
      </c>
      <c r="C7" s="8">
        <v>29472</v>
      </c>
      <c r="D7" s="9">
        <v>-26815</v>
      </c>
      <c r="E7" s="10">
        <f>+Tabla13[[#This Row],[EXPORTACIÓN]]+Tabla13[[#This Row],[IMPORTACIÓN]]</f>
        <v>2657</v>
      </c>
    </row>
    <row r="8" spans="2:6" x14ac:dyDescent="0.35">
      <c r="B8" s="7">
        <v>1994</v>
      </c>
      <c r="C8" s="8">
        <v>51168</v>
      </c>
      <c r="D8" s="9">
        <v>-36105</v>
      </c>
      <c r="E8" s="10">
        <f>+Tabla13[[#This Row],[EXPORTACIÓN]]+Tabla13[[#This Row],[IMPORTACIÓN]]</f>
        <v>15063</v>
      </c>
    </row>
    <row r="9" spans="2:6" x14ac:dyDescent="0.35">
      <c r="B9" s="7">
        <v>1995</v>
      </c>
      <c r="C9" s="8">
        <v>103856</v>
      </c>
      <c r="D9" s="9">
        <v>-23539</v>
      </c>
      <c r="E9" s="10">
        <f>+Tabla13[[#This Row],[EXPORTACIÓN]]+Tabla13[[#This Row],[IMPORTACIÓN]]</f>
        <v>80317</v>
      </c>
    </row>
    <row r="10" spans="2:6" x14ac:dyDescent="0.35">
      <c r="B10" s="7">
        <v>1996</v>
      </c>
      <c r="C10" s="8">
        <v>114185</v>
      </c>
      <c r="D10" s="9">
        <v>-24198</v>
      </c>
      <c r="E10" s="10">
        <f>+Tabla13[[#This Row],[EXPORTACIÓN]]+Tabla13[[#This Row],[IMPORTACIÓN]]</f>
        <v>89987</v>
      </c>
    </row>
    <row r="11" spans="2:6" x14ac:dyDescent="0.35">
      <c r="B11" s="7">
        <v>1997</v>
      </c>
      <c r="C11" s="8">
        <v>125804</v>
      </c>
      <c r="D11" s="9">
        <v>-27146</v>
      </c>
      <c r="E11" s="10">
        <f>+Tabla13[[#This Row],[EXPORTACIÓN]]+Tabla13[[#This Row],[IMPORTACIÓN]]</f>
        <v>98658</v>
      </c>
    </row>
    <row r="12" spans="2:6" x14ac:dyDescent="0.35">
      <c r="B12" s="7">
        <v>1998</v>
      </c>
      <c r="C12" s="11">
        <v>148303</v>
      </c>
      <c r="D12" s="12">
        <v>-21779</v>
      </c>
      <c r="E12" s="13">
        <f>+Tabla13[[#This Row],[EXPORTACIÓN]]+Tabla13[[#This Row],[IMPORTACIÓN]]</f>
        <v>126524</v>
      </c>
    </row>
    <row r="13" spans="2:6" x14ac:dyDescent="0.35">
      <c r="B13" s="7">
        <v>1999</v>
      </c>
      <c r="C13" s="11">
        <v>216413</v>
      </c>
      <c r="D13" s="12">
        <v>-17169</v>
      </c>
      <c r="E13" s="13">
        <f>+Tabla13[[#This Row],[EXPORTACIÓN]]+Tabla13[[#This Row],[IMPORTACIÓN]]</f>
        <v>199244</v>
      </c>
    </row>
    <row r="14" spans="2:6" x14ac:dyDescent="0.35">
      <c r="B14" s="7">
        <v>2000</v>
      </c>
      <c r="C14" s="11">
        <v>173591</v>
      </c>
      <c r="D14" s="12">
        <v>-16706</v>
      </c>
      <c r="E14" s="13">
        <f>+Tabla13[[#This Row],[EXPORTACIÓN]]+Tabla13[[#This Row],[IMPORTACIÓN]]</f>
        <v>156885</v>
      </c>
    </row>
    <row r="15" spans="2:6" x14ac:dyDescent="0.35">
      <c r="B15" s="7">
        <v>2001</v>
      </c>
      <c r="C15" s="8">
        <v>150129</v>
      </c>
      <c r="D15" s="9">
        <v>-19930</v>
      </c>
      <c r="E15" s="13">
        <f>+Tabla13[[#This Row],[EXPORTACIÓN]]+Tabla13[[#This Row],[IMPORTACIÓN]]</f>
        <v>130199</v>
      </c>
    </row>
    <row r="16" spans="2:6" x14ac:dyDescent="0.35">
      <c r="B16" s="7">
        <v>2002</v>
      </c>
      <c r="C16" s="11">
        <v>213442</v>
      </c>
      <c r="D16" s="12">
        <v>-10663</v>
      </c>
      <c r="E16" s="13">
        <f>+Tabla13[[#This Row],[EXPORTACIÓN]]+Tabla13[[#This Row],[IMPORTACIÓN]]</f>
        <v>202779</v>
      </c>
    </row>
    <row r="17" spans="2:5" x14ac:dyDescent="0.35">
      <c r="B17" s="7">
        <v>2003</v>
      </c>
      <c r="C17" s="11">
        <v>164134</v>
      </c>
      <c r="D17" s="12">
        <v>-11016</v>
      </c>
      <c r="E17" s="13">
        <f>+Tabla13[[#This Row],[EXPORTACIÓN]]+Tabla13[[#This Row],[IMPORTACIÓN]]</f>
        <v>153118</v>
      </c>
    </row>
    <row r="18" spans="2:5" x14ac:dyDescent="0.35">
      <c r="B18" s="7">
        <v>2004</v>
      </c>
      <c r="C18" s="8">
        <v>268551</v>
      </c>
      <c r="D18" s="9">
        <v>-8820</v>
      </c>
      <c r="E18" s="13">
        <f>+Tabla13[[#This Row],[EXPORTACIÓN]]+Tabla13[[#This Row],[IMPORTACIÓN]]</f>
        <v>259731</v>
      </c>
    </row>
    <row r="19" spans="2:5" x14ac:dyDescent="0.35">
      <c r="B19" s="7">
        <v>2005</v>
      </c>
      <c r="C19" s="8">
        <v>277103</v>
      </c>
      <c r="D19" s="9">
        <v>-15566</v>
      </c>
      <c r="E19" s="13">
        <f>+Tabla13[[#This Row],[EXPORTACIÓN]]+Tabla13[[#This Row],[IMPORTACIÓN]]</f>
        <v>261537</v>
      </c>
    </row>
    <row r="20" spans="2:5" x14ac:dyDescent="0.35">
      <c r="B20" s="7">
        <v>2006</v>
      </c>
      <c r="C20" s="8">
        <v>360551</v>
      </c>
      <c r="D20" s="9">
        <v>-14011</v>
      </c>
      <c r="E20" s="13">
        <f>+Tabla13[[#This Row],[EXPORTACIÓN]]+Tabla13[[#This Row],[IMPORTACIÓN]]</f>
        <v>346540</v>
      </c>
    </row>
    <row r="21" spans="2:5" x14ac:dyDescent="0.35">
      <c r="B21" s="7">
        <v>2007</v>
      </c>
      <c r="C21" s="8">
        <v>251380</v>
      </c>
      <c r="D21" s="9">
        <v>-27921</v>
      </c>
      <c r="E21" s="13">
        <f>+Tabla13[[#This Row],[EXPORTACIÓN]]+Tabla13[[#This Row],[IMPORTACIÓN]]</f>
        <v>223459</v>
      </c>
    </row>
    <row r="22" spans="2:5" x14ac:dyDescent="0.35">
      <c r="B22" s="7">
        <v>2008</v>
      </c>
      <c r="C22" s="8">
        <v>280374</v>
      </c>
      <c r="D22" s="9">
        <v>-14901</v>
      </c>
      <c r="E22" s="13">
        <f>+Tabla13[[#This Row],[EXPORTACIÓN]]+Tabla13[[#This Row],[IMPORTACIÓN]]</f>
        <v>265473</v>
      </c>
    </row>
    <row r="23" spans="2:5" x14ac:dyDescent="0.35">
      <c r="B23" s="7">
        <v>2009</v>
      </c>
      <c r="C23" s="8">
        <v>307133</v>
      </c>
      <c r="D23" s="9">
        <v>-9633</v>
      </c>
      <c r="E23" s="13">
        <f>+Tabla13[[#This Row],[EXPORTACIÓN]]+Tabla13[[#This Row],[IMPORTACIÓN]]</f>
        <v>297500</v>
      </c>
    </row>
    <row r="24" spans="2:5" x14ac:dyDescent="0.35">
      <c r="B24" s="7">
        <v>2010</v>
      </c>
      <c r="C24" s="8">
        <v>316671</v>
      </c>
      <c r="D24" s="9">
        <v>-12757</v>
      </c>
      <c r="E24" s="13">
        <f>Tabla13[[#This Row],[EXPORTACIÓN]]+Tabla13[[#This Row],[IMPORTACIÓN]]</f>
        <v>303914</v>
      </c>
    </row>
    <row r="25" spans="2:5" x14ac:dyDescent="0.35">
      <c r="B25" s="7">
        <v>2011</v>
      </c>
      <c r="C25" s="8">
        <v>450415</v>
      </c>
      <c r="D25" s="9">
        <v>-18875</v>
      </c>
      <c r="E25" s="13">
        <f>Tabla13[[#This Row],[EXPORTACIÓN]]+Tabla13[[#This Row],[IMPORTACIÓN]]</f>
        <v>431540</v>
      </c>
    </row>
    <row r="26" spans="2:5" x14ac:dyDescent="0.35">
      <c r="B26" s="7">
        <v>2012</v>
      </c>
      <c r="C26" s="8">
        <v>429108</v>
      </c>
      <c r="D26" s="9">
        <v>-26212</v>
      </c>
      <c r="E26" s="13">
        <f>Tabla13[[#This Row],[EXPORTACIÓN]]+Tabla13[[#This Row],[IMPORTACIÓN]]</f>
        <v>402896</v>
      </c>
    </row>
    <row r="27" spans="2:5" x14ac:dyDescent="0.35">
      <c r="B27" s="16">
        <v>2013</v>
      </c>
      <c r="C27" s="11">
        <v>430546</v>
      </c>
      <c r="D27" s="12">
        <v>-15337</v>
      </c>
      <c r="E27" s="11">
        <f>Tabla13[[#This Row],[EXPORTACIÓN]]+Tabla13[[#This Row],[IMPORTACIÓN]]</f>
        <v>415209</v>
      </c>
    </row>
    <row r="28" spans="2:5" x14ac:dyDescent="0.35">
      <c r="B28" s="16">
        <v>2014</v>
      </c>
      <c r="C28" s="11">
        <v>370233</v>
      </c>
      <c r="D28" s="12">
        <v>-11494</v>
      </c>
      <c r="E28" s="11">
        <f>Tabla13[[#This Row],[EXPORTACIÓN]]+Tabla13[[#This Row],[IMPORTACIÓN]]</f>
        <v>358739</v>
      </c>
    </row>
    <row r="29" spans="2:5" x14ac:dyDescent="0.35">
      <c r="B29" s="16">
        <v>2015</v>
      </c>
      <c r="C29" s="11">
        <v>332395</v>
      </c>
      <c r="D29" s="12">
        <v>-5937</v>
      </c>
      <c r="E29" s="11">
        <f>Tabla13[[#This Row],[EXPORTACIÓN]]+Tabla13[[#This Row],[IMPORTACIÓN]]</f>
        <v>326458</v>
      </c>
    </row>
    <row r="30" spans="2:5" x14ac:dyDescent="0.35">
      <c r="B30" s="16">
        <v>2016</v>
      </c>
      <c r="C30" s="11">
        <v>300724</v>
      </c>
      <c r="D30" s="12">
        <v>-9387</v>
      </c>
      <c r="E30" s="11">
        <v>291337</v>
      </c>
    </row>
    <row r="31" spans="2:5" x14ac:dyDescent="0.35">
      <c r="B31" s="17">
        <v>2017</v>
      </c>
      <c r="C31" s="11">
        <v>226400.9445003813</v>
      </c>
      <c r="D31" s="12">
        <v>-15384</v>
      </c>
      <c r="E31" s="11">
        <f>Tabla13[[#This Row],[EXPORTACIÓN]]+Tabla13[[#This Row],[IMPORTACIÓN]]</f>
        <v>211016.9445003813</v>
      </c>
    </row>
    <row r="32" spans="2:5" x14ac:dyDescent="0.35">
      <c r="B32" s="17">
        <v>2018</v>
      </c>
      <c r="C32" s="11">
        <v>334863.19137999997</v>
      </c>
      <c r="D32" s="12">
        <v>-19453.392449999999</v>
      </c>
      <c r="E32" s="11">
        <f>Tabla13[[#This Row],[EXPORTACIÓN]]+Tabla13[[#This Row],[IMPORTACIÓN]]</f>
        <v>315409.79892999999</v>
      </c>
    </row>
    <row r="33" spans="2:6" x14ac:dyDescent="0.35">
      <c r="B33" s="17">
        <v>2019</v>
      </c>
      <c r="C33" s="11">
        <v>303218.81378000003</v>
      </c>
      <c r="D33" s="12">
        <v>-15516.112290249999</v>
      </c>
      <c r="E33" s="11">
        <f>Tabla13[[#This Row],[EXPORTACIÓN]]+Tabla13[[#This Row],[IMPORTACIÓN]]</f>
        <v>287702.70148975</v>
      </c>
    </row>
    <row r="34" spans="2:6" x14ac:dyDescent="0.35">
      <c r="B34" s="17">
        <v>2020</v>
      </c>
      <c r="C34" s="11">
        <v>373484.131758</v>
      </c>
      <c r="D34" s="12">
        <v>-10344.34894</v>
      </c>
      <c r="E34" s="11">
        <f>Tabla13[[#This Row],[EXPORTACIÓN]]+Tabla13[[#This Row],[IMPORTACIÓN]]</f>
        <v>363139.78281800001</v>
      </c>
    </row>
    <row r="35" spans="2:6" x14ac:dyDescent="0.35">
      <c r="B35" s="17">
        <v>2021</v>
      </c>
      <c r="C35" s="11">
        <v>395266.90623000002</v>
      </c>
      <c r="D35" s="12">
        <v>-13912.28908</v>
      </c>
      <c r="E35" s="11">
        <f>Tabla13[[#This Row],[EXPORTACIÓN]]+Tabla13[[#This Row],[IMPORTACIÓN]]</f>
        <v>381354.61715000001</v>
      </c>
      <c r="F35" s="4"/>
    </row>
    <row r="36" spans="2:6" x14ac:dyDescent="0.35">
      <c r="B36" s="15"/>
      <c r="C36" s="15"/>
      <c r="D36" s="4"/>
      <c r="E36" s="4"/>
      <c r="F36" s="4"/>
    </row>
    <row r="37" spans="2:6" x14ac:dyDescent="0.35">
      <c r="B37" s="2"/>
      <c r="C37" s="2"/>
      <c r="D37" s="4"/>
      <c r="E37" s="4"/>
      <c r="F37" s="4"/>
    </row>
    <row r="38" spans="2:6" x14ac:dyDescent="0.35">
      <c r="B38" s="2" t="s">
        <v>0</v>
      </c>
      <c r="C38" s="4"/>
      <c r="D38" s="4"/>
      <c r="E38" s="4"/>
      <c r="F38" s="15"/>
    </row>
    <row r="39" spans="2:6" ht="15" customHeight="1" x14ac:dyDescent="0.35">
      <c r="B39" s="15" t="s">
        <v>6</v>
      </c>
      <c r="C39" s="15"/>
      <c r="D39" s="15"/>
      <c r="E39" s="15"/>
      <c r="F39" s="4"/>
    </row>
    <row r="40" spans="2:6" x14ac:dyDescent="0.35">
      <c r="B40" s="14" t="s">
        <v>5</v>
      </c>
      <c r="C40" s="4"/>
      <c r="D40" s="4"/>
      <c r="E40" s="4"/>
    </row>
    <row r="41" spans="2:6" x14ac:dyDescent="0.35">
      <c r="B41" s="4"/>
      <c r="C41" s="4"/>
      <c r="D41" s="4"/>
    </row>
    <row r="47" spans="2:6" x14ac:dyDescent="0.35">
      <c r="C47" s="3"/>
    </row>
  </sheetData>
  <mergeCells count="2">
    <mergeCell ref="B1:D1"/>
    <mergeCell ref="B2:F2"/>
  </mergeCells>
  <hyperlinks>
    <hyperlink ref="B40" r:id="rId1"/>
  </hyperlinks>
  <pageMargins left="1.0416666666666666E-2" right="1.0416666666666666E-2" top="0.75" bottom="0.75" header="0.3" footer="0.3"/>
  <pageSetup paperSize="9" orientation="landscape" horizontalDpi="0" verticalDpi="0" r:id="rId2"/>
  <webPublishItems count="1">
    <webPublishItem id="3626" divId="TABLA VOLUMEN EN LITROS 2013-2016_3626" sourceType="sheet" destinationFile="C:\Users\Martin\Desktop\Dropbox\PÁGINA WEB LECHERÍA\TABLA VOLUMEN EN LITROS 2013-2016.htm"/>
  </webPublishItem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ME010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Aboaf Petit de Murat</dc:creator>
  <cp:lastModifiedBy>Ivan Javier Damonte</cp:lastModifiedBy>
  <dcterms:created xsi:type="dcterms:W3CDTF">2016-02-26T14:43:10Z</dcterms:created>
  <dcterms:modified xsi:type="dcterms:W3CDTF">2022-03-11T16:01:48Z</dcterms:modified>
</cp:coreProperties>
</file>