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15600" windowHeight="844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P36" i="1" l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P60" i="1"/>
  <c r="O60" i="1"/>
  <c r="N60" i="1"/>
  <c r="M30" i="1"/>
  <c r="M60" i="1" s="1"/>
  <c r="L60" i="1"/>
  <c r="K60" i="1"/>
  <c r="J60" i="1"/>
  <c r="I60" i="1"/>
  <c r="H60" i="1"/>
  <c r="G60" i="1"/>
  <c r="F60" i="1"/>
  <c r="E60" i="1"/>
  <c r="D60" i="1"/>
  <c r="C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8" i="1"/>
  <c r="O58" i="1"/>
  <c r="N58" i="1"/>
  <c r="M58" i="1"/>
  <c r="L58" i="1"/>
  <c r="K58" i="1"/>
  <c r="J58" i="1"/>
  <c r="I58" i="1"/>
  <c r="G58" i="1"/>
  <c r="F58" i="1"/>
  <c r="E58" i="1"/>
  <c r="D58" i="1"/>
  <c r="C58" i="1"/>
  <c r="G57" i="1"/>
  <c r="F57" i="1"/>
  <c r="E57" i="1"/>
  <c r="D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O53" i="1"/>
  <c r="N53" i="1"/>
  <c r="M53" i="1"/>
  <c r="L53" i="1"/>
  <c r="K53" i="1"/>
  <c r="J53" i="1"/>
  <c r="I53" i="1"/>
  <c r="H53" i="1"/>
  <c r="G53" i="1"/>
  <c r="F53" i="1"/>
  <c r="E53" i="1"/>
  <c r="D53" i="1"/>
  <c r="P52" i="1"/>
  <c r="O52" i="1"/>
  <c r="N52" i="1"/>
  <c r="H52" i="1"/>
  <c r="E52" i="1"/>
  <c r="D52" i="1"/>
  <c r="C52" i="1"/>
  <c r="M51" i="1"/>
  <c r="I51" i="1"/>
  <c r="H51" i="1"/>
  <c r="G51" i="1"/>
  <c r="F51" i="1"/>
  <c r="E51" i="1"/>
  <c r="D51" i="1"/>
  <c r="C51" i="1"/>
  <c r="P50" i="1"/>
  <c r="N50" i="1"/>
  <c r="I50" i="1"/>
  <c r="H50" i="1"/>
  <c r="G50" i="1"/>
  <c r="F50" i="1"/>
  <c r="E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P48" i="1"/>
  <c r="O48" i="1"/>
  <c r="N48" i="1"/>
  <c r="M48" i="1"/>
  <c r="L48" i="1"/>
  <c r="K48" i="1"/>
  <c r="J48" i="1"/>
  <c r="I48" i="1"/>
  <c r="H48" i="1"/>
  <c r="G48" i="1"/>
  <c r="D48" i="1"/>
  <c r="C48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K41" i="1"/>
  <c r="I41" i="1"/>
  <c r="H41" i="1"/>
  <c r="G41" i="1"/>
  <c r="F41" i="1"/>
  <c r="E41" i="1"/>
  <c r="D41" i="1"/>
  <c r="C41" i="1"/>
  <c r="P39" i="1"/>
  <c r="O39" i="1"/>
  <c r="N39" i="1"/>
  <c r="M39" i="1"/>
  <c r="L39" i="1"/>
  <c r="K39" i="1"/>
  <c r="J39" i="1"/>
  <c r="I39" i="1"/>
  <c r="H39" i="1"/>
  <c r="G39" i="1"/>
  <c r="D39" i="1"/>
  <c r="C39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P37" i="1"/>
  <c r="O37" i="1"/>
  <c r="N37" i="1"/>
  <c r="M37" i="1"/>
  <c r="I37" i="1"/>
  <c r="H37" i="1"/>
  <c r="G37" i="1"/>
  <c r="F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N35" i="1"/>
  <c r="L35" i="1"/>
  <c r="K35" i="1"/>
  <c r="J35" i="1"/>
  <c r="I35" i="1"/>
  <c r="H35" i="1"/>
  <c r="G35" i="1"/>
  <c r="F35" i="1"/>
  <c r="E35" i="1"/>
  <c r="D35" i="1"/>
  <c r="C35" i="1"/>
</calcChain>
</file>

<file path=xl/sharedStrings.xml><?xml version="1.0" encoding="utf-8"?>
<sst xmlns="http://schemas.openxmlformats.org/spreadsheetml/2006/main" count="93" uniqueCount="39">
  <si>
    <t>Leche en Polvo Entera</t>
  </si>
  <si>
    <t>Leche en Polvo Descremada</t>
  </si>
  <si>
    <t>Leche Condensada</t>
  </si>
  <si>
    <t>Dulce de Leche</t>
  </si>
  <si>
    <t>Queso Pasta Blanda</t>
  </si>
  <si>
    <t>Queso Pasta Semidura</t>
  </si>
  <si>
    <t>Quesos Pasta Dura</t>
  </si>
  <si>
    <t>Queso Rallado</t>
  </si>
  <si>
    <t>Queso Fundido</t>
  </si>
  <si>
    <t>Otros quesos</t>
  </si>
  <si>
    <t>Manteca</t>
  </si>
  <si>
    <t>Crema</t>
  </si>
  <si>
    <t>Yogur</t>
  </si>
  <si>
    <t>Caseína</t>
  </si>
  <si>
    <t>Caseinatos</t>
  </si>
  <si>
    <t>Suero</t>
  </si>
  <si>
    <t>Derivados suero</t>
  </si>
  <si>
    <t>Lactosa</t>
  </si>
  <si>
    <t>Helados</t>
  </si>
  <si>
    <t>Otros</t>
  </si>
  <si>
    <t>Total</t>
  </si>
  <si>
    <t>(3) = otros productos fermentados que no son yogur</t>
  </si>
  <si>
    <t>(2) = leche en polvo modificada</t>
  </si>
  <si>
    <t xml:space="preserve">(1) = Expresada en equivalente leche en polvo  </t>
  </si>
  <si>
    <t>Otros = leche concentrada y otros</t>
  </si>
  <si>
    <t>s/d = sin dato</t>
  </si>
  <si>
    <t>Fuente: INDEC</t>
  </si>
  <si>
    <t>Mozzarella</t>
  </si>
  <si>
    <t>Leche Concentrada</t>
  </si>
  <si>
    <t>Leche Fluida (1)</t>
  </si>
  <si>
    <t>Leche Maternizada (2)</t>
  </si>
  <si>
    <t>Otros fermentados (3)</t>
  </si>
  <si>
    <t>PRODUCTO (TONELADAS)</t>
  </si>
  <si>
    <t>PRODUCTO (Miles de U$S FOB)</t>
  </si>
  <si>
    <t>PRODUCTO (Miles de U$S CIF)</t>
  </si>
  <si>
    <t>estadisticaslecheria@magyp.gob.ar</t>
  </si>
  <si>
    <t>Elaboración: Subsecretaría de Lechería - Ministerio de Agroindustria</t>
  </si>
  <si>
    <t>Aceite butírico</t>
  </si>
  <si>
    <t>Importaciones lácteas argentinas por producto (USD y toneladas por año 2000-2015)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</si>
</sst>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2"/>
      <color theme="10"/>
      <name val="Trebuchet MS"/>
      <family val="2"/>
    </font>
    <font>
      <sz val="8"/>
      <name val="Trebuchet MS"/>
      <family val="2"/>
    </font>
    <font>
      <sz val="10"/>
      <name val="Trebuchet MS"/>
      <family val="2"/>
    </font>
    <font>
      <u/>
      <sz val="8"/>
      <color theme="10"/>
      <name val="Trebuchet MS"/>
      <family val="2"/>
    </font>
    <font>
      <b/>
      <sz val="10"/>
      <color theme="0"/>
      <name val="Trebuchet MS"/>
      <family val="2"/>
    </font>
    <font>
      <sz val="10"/>
      <name val="Calibri"/>
      <family val="2"/>
      <scheme val="minor"/>
    </font>
    <font>
      <b/>
      <sz val="10"/>
      <color theme="3"/>
      <name val="Trebuchet MS"/>
      <family val="2"/>
    </font>
    <font>
      <b/>
      <sz val="8"/>
      <color theme="0"/>
      <name val="Trebuchet MS"/>
      <family val="2"/>
    </font>
    <font>
      <b/>
      <sz val="8"/>
      <color theme="0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4" borderId="0" xfId="0" applyFill="1"/>
    <xf numFmtId="0" fontId="2" fillId="4" borderId="0" xfId="0" applyFont="1" applyFill="1" applyBorder="1"/>
    <xf numFmtId="0" fontId="0" fillId="4" borderId="0" xfId="0" applyFill="1" applyBorder="1"/>
    <xf numFmtId="3" fontId="0" fillId="4" borderId="0" xfId="0" applyNumberFormat="1" applyFill="1" applyBorder="1"/>
    <xf numFmtId="3" fontId="0" fillId="4" borderId="0" xfId="0" applyNumberFormat="1" applyFill="1"/>
    <xf numFmtId="0" fontId="1" fillId="4" borderId="0" xfId="0" applyFont="1" applyFill="1"/>
    <xf numFmtId="0" fontId="5" fillId="4" borderId="0" xfId="0" applyFont="1" applyFill="1"/>
    <xf numFmtId="3" fontId="6" fillId="4" borderId="0" xfId="0" applyNumberFormat="1" applyFont="1" applyFill="1"/>
    <xf numFmtId="0" fontId="6" fillId="4" borderId="0" xfId="0" applyFont="1" applyFill="1"/>
    <xf numFmtId="0" fontId="5" fillId="5" borderId="0" xfId="2" applyFont="1" applyFill="1" applyAlignment="1">
      <alignment horizontal="left" vertical="center"/>
    </xf>
    <xf numFmtId="0" fontId="7" fillId="5" borderId="0" xfId="1" applyFont="1" applyFill="1" applyAlignment="1" applyProtection="1">
      <alignment horizontal="left" vertical="center"/>
    </xf>
    <xf numFmtId="0" fontId="8" fillId="3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vertical="center" wrapText="1"/>
    </xf>
    <xf numFmtId="164" fontId="13" fillId="0" borderId="1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0" fontId="10" fillId="4" borderId="0" xfId="0" applyFont="1" applyFill="1" applyAlignment="1">
      <alignment horizontal="left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stadisticaslecheria@magyp.gob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5"/>
  <sheetViews>
    <sheetView tabSelected="1" workbookViewId="0">
      <selection activeCell="B3" sqref="B3"/>
    </sheetView>
  </sheetViews>
  <sheetFormatPr baseColWidth="10" defaultRowHeight="12.75" x14ac:dyDescent="0.2"/>
  <cols>
    <col min="1" max="1" width="11.42578125" style="1"/>
    <col min="2" max="2" width="36.28515625" style="1" customWidth="1"/>
    <col min="3" max="15" width="11.42578125" style="1" customWidth="1"/>
    <col min="16" max="16" width="13.5703125" style="1" customWidth="1"/>
    <col min="17" max="18" width="11.42578125" style="1" customWidth="1"/>
    <col min="19" max="16384" width="11.42578125" style="1"/>
  </cols>
  <sheetData>
    <row r="2" spans="2:18" ht="15" x14ac:dyDescent="0.3">
      <c r="B2" s="19" t="s">
        <v>38</v>
      </c>
      <c r="C2" s="19"/>
      <c r="D2" s="19"/>
      <c r="E2" s="19"/>
      <c r="F2" s="19"/>
      <c r="G2" s="19"/>
      <c r="H2" s="19"/>
      <c r="I2" s="19"/>
      <c r="J2" s="19"/>
      <c r="K2" s="19"/>
    </row>
    <row r="3" spans="2:18" ht="15.75" x14ac:dyDescent="0.25">
      <c r="B3" s="2"/>
      <c r="C3" s="3"/>
    </row>
    <row r="4" spans="2:18" ht="14.25" x14ac:dyDescent="0.3">
      <c r="B4" s="14" t="s">
        <v>34</v>
      </c>
      <c r="C4" s="15">
        <v>2000</v>
      </c>
      <c r="D4" s="15">
        <v>2001</v>
      </c>
      <c r="E4" s="15">
        <v>2002</v>
      </c>
      <c r="F4" s="15">
        <v>2003</v>
      </c>
      <c r="G4" s="15">
        <v>2004</v>
      </c>
      <c r="H4" s="15">
        <v>2005</v>
      </c>
      <c r="I4" s="15">
        <v>2006</v>
      </c>
      <c r="J4" s="15">
        <v>2007</v>
      </c>
      <c r="K4" s="15">
        <v>2008</v>
      </c>
      <c r="L4" s="15">
        <v>2009</v>
      </c>
      <c r="M4" s="15">
        <v>2010</v>
      </c>
      <c r="N4" s="15">
        <v>2011</v>
      </c>
      <c r="O4" s="15">
        <v>2012</v>
      </c>
      <c r="P4" s="15">
        <v>2013</v>
      </c>
      <c r="Q4" s="15">
        <v>2014</v>
      </c>
      <c r="R4" s="15">
        <v>2015</v>
      </c>
    </row>
    <row r="5" spans="2:18" x14ac:dyDescent="0.2">
      <c r="B5" s="16" t="s">
        <v>29</v>
      </c>
      <c r="C5" s="17">
        <v>254</v>
      </c>
      <c r="D5" s="17">
        <v>2646</v>
      </c>
      <c r="E5" s="17">
        <v>38</v>
      </c>
      <c r="F5" s="17">
        <v>5948</v>
      </c>
      <c r="G5" s="17">
        <v>6427</v>
      </c>
      <c r="H5" s="17">
        <v>787</v>
      </c>
      <c r="I5" s="17">
        <v>62</v>
      </c>
      <c r="J5" s="17">
        <v>40</v>
      </c>
      <c r="K5" s="17">
        <v>30</v>
      </c>
      <c r="L5" s="17">
        <v>5</v>
      </c>
      <c r="M5" s="17">
        <v>0</v>
      </c>
      <c r="N5" s="17">
        <v>6.0502199999999995</v>
      </c>
      <c r="O5" s="17">
        <v>0</v>
      </c>
      <c r="P5" s="17">
        <v>0.17877000000000001</v>
      </c>
      <c r="Q5" s="17">
        <v>2.3936899999999999</v>
      </c>
      <c r="R5" s="17">
        <v>4.3363899999999997</v>
      </c>
    </row>
    <row r="6" spans="2:18" x14ac:dyDescent="0.2">
      <c r="B6" s="16" t="s">
        <v>0</v>
      </c>
      <c r="C6" s="17">
        <v>342</v>
      </c>
      <c r="D6" s="17">
        <v>966</v>
      </c>
      <c r="E6" s="17">
        <v>8</v>
      </c>
      <c r="F6" s="17">
        <v>1908</v>
      </c>
      <c r="G6" s="17">
        <v>1175</v>
      </c>
      <c r="H6" s="17">
        <v>7093</v>
      </c>
      <c r="I6" s="17">
        <v>582</v>
      </c>
      <c r="J6" s="17">
        <v>1225</v>
      </c>
      <c r="K6" s="17">
        <v>98</v>
      </c>
      <c r="L6" s="17">
        <v>1178</v>
      </c>
      <c r="M6" s="17">
        <v>1487.97855</v>
      </c>
      <c r="N6" s="17">
        <v>5.0899999999999999E-3</v>
      </c>
      <c r="O6" s="17">
        <v>10604.78889</v>
      </c>
      <c r="P6" s="17">
        <v>1133.6167500000001</v>
      </c>
      <c r="Q6" s="17">
        <v>36.286999999999999</v>
      </c>
      <c r="R6" s="17">
        <v>1056.9448</v>
      </c>
    </row>
    <row r="7" spans="2:18" x14ac:dyDescent="0.2">
      <c r="B7" s="16" t="s">
        <v>1</v>
      </c>
      <c r="C7" s="17">
        <v>51</v>
      </c>
      <c r="D7" s="17">
        <v>126</v>
      </c>
      <c r="E7" s="17">
        <v>0</v>
      </c>
      <c r="F7" s="17">
        <v>2331</v>
      </c>
      <c r="G7" s="17">
        <v>11</v>
      </c>
      <c r="H7" s="17">
        <v>57</v>
      </c>
      <c r="I7" s="17">
        <v>61</v>
      </c>
      <c r="J7" s="17">
        <v>0</v>
      </c>
      <c r="K7" s="17">
        <v>0</v>
      </c>
      <c r="L7" s="17">
        <v>0</v>
      </c>
      <c r="M7" s="17">
        <v>7.5069999999999998E-2</v>
      </c>
      <c r="N7" s="17">
        <v>1.9528499999999998</v>
      </c>
      <c r="O7" s="17">
        <v>298.649</v>
      </c>
      <c r="P7" s="17">
        <v>56.761680000000005</v>
      </c>
      <c r="Q7" s="17">
        <v>58.696869999999997</v>
      </c>
      <c r="R7" s="17">
        <v>24.556149999999999</v>
      </c>
    </row>
    <row r="8" spans="2:18" x14ac:dyDescent="0.2">
      <c r="B8" s="16" t="s">
        <v>30</v>
      </c>
      <c r="C8" s="17">
        <v>3120</v>
      </c>
      <c r="D8" s="17">
        <v>5345</v>
      </c>
      <c r="E8" s="17">
        <v>1109</v>
      </c>
      <c r="F8" s="17">
        <v>2245</v>
      </c>
      <c r="G8" s="17">
        <v>3842</v>
      </c>
      <c r="H8" s="17">
        <v>3457</v>
      </c>
      <c r="I8" s="17">
        <v>3946</v>
      </c>
      <c r="J8" s="17">
        <v>4291</v>
      </c>
      <c r="K8" s="17">
        <v>3530</v>
      </c>
      <c r="L8" s="17">
        <v>2271</v>
      </c>
      <c r="M8" s="17">
        <v>3433.6880700000002</v>
      </c>
      <c r="N8" s="17">
        <v>5668.9782299999997</v>
      </c>
      <c r="O8" s="17">
        <v>6767.43977</v>
      </c>
      <c r="P8" s="17">
        <v>4474.4799999999996</v>
      </c>
      <c r="Q8" s="17">
        <v>4045.9305899999999</v>
      </c>
      <c r="R8" s="17">
        <v>2134.6817799999999</v>
      </c>
    </row>
    <row r="9" spans="2:18" x14ac:dyDescent="0.2">
      <c r="B9" s="16" t="s">
        <v>2</v>
      </c>
      <c r="C9" s="17">
        <v>114</v>
      </c>
      <c r="D9" s="17">
        <v>90</v>
      </c>
      <c r="E9" s="17">
        <v>0</v>
      </c>
      <c r="F9" s="17">
        <v>0</v>
      </c>
      <c r="G9" s="17">
        <v>589</v>
      </c>
      <c r="H9" s="17">
        <v>999</v>
      </c>
      <c r="I9" s="17">
        <v>991</v>
      </c>
      <c r="J9" s="17">
        <v>1387</v>
      </c>
      <c r="K9" s="17">
        <v>1936</v>
      </c>
      <c r="L9" s="17">
        <v>1891</v>
      </c>
      <c r="M9" s="17">
        <v>2731.1829399999997</v>
      </c>
      <c r="N9" s="17">
        <v>2513.7524700000004</v>
      </c>
      <c r="O9" s="17">
        <v>2763.5860899999998</v>
      </c>
      <c r="P9" s="17">
        <v>2671.83</v>
      </c>
      <c r="Q9" s="17">
        <v>3195.18649</v>
      </c>
      <c r="R9" s="17">
        <v>1209.7734599999999</v>
      </c>
    </row>
    <row r="10" spans="2:18" x14ac:dyDescent="0.2">
      <c r="B10" s="16" t="s">
        <v>28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0.77163000000000004</v>
      </c>
    </row>
    <row r="11" spans="2:18" x14ac:dyDescent="0.2">
      <c r="B11" s="16" t="s">
        <v>3</v>
      </c>
      <c r="C11" s="17">
        <v>104</v>
      </c>
      <c r="D11" s="17">
        <v>152</v>
      </c>
      <c r="E11" s="17">
        <v>11</v>
      </c>
      <c r="F11" s="17">
        <v>5</v>
      </c>
      <c r="G11" s="17">
        <v>16</v>
      </c>
      <c r="H11" s="17">
        <v>38</v>
      </c>
      <c r="I11" s="17">
        <v>18</v>
      </c>
      <c r="J11" s="17">
        <v>0</v>
      </c>
      <c r="K11" s="17">
        <v>23</v>
      </c>
      <c r="L11" s="17">
        <v>0</v>
      </c>
      <c r="M11" s="17">
        <v>0.1724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</row>
    <row r="12" spans="2:18" x14ac:dyDescent="0.2">
      <c r="B12" s="16" t="s">
        <v>4</v>
      </c>
      <c r="C12" s="17">
        <v>4864</v>
      </c>
      <c r="D12" s="17">
        <v>3834</v>
      </c>
      <c r="E12" s="17">
        <v>191</v>
      </c>
      <c r="F12" s="17">
        <v>339</v>
      </c>
      <c r="G12" s="17">
        <v>601</v>
      </c>
      <c r="H12" s="17">
        <v>1260</v>
      </c>
      <c r="I12" s="17">
        <v>1571</v>
      </c>
      <c r="J12" s="17">
        <v>1626</v>
      </c>
      <c r="K12" s="17">
        <v>1294</v>
      </c>
      <c r="L12" s="17">
        <v>1361</v>
      </c>
      <c r="M12" s="17">
        <v>1323.4480599999997</v>
      </c>
      <c r="N12" s="17">
        <v>1789.2347500000003</v>
      </c>
      <c r="O12" s="17">
        <v>1252.0885599999997</v>
      </c>
      <c r="P12" s="17">
        <v>1127.0899999999999</v>
      </c>
      <c r="Q12" s="17">
        <v>826.68628999999999</v>
      </c>
      <c r="R12" s="17">
        <v>230.07515000000001</v>
      </c>
    </row>
    <row r="13" spans="2:18" x14ac:dyDescent="0.2">
      <c r="B13" s="16" t="s">
        <v>5</v>
      </c>
      <c r="C13" s="17">
        <v>9304</v>
      </c>
      <c r="D13" s="17">
        <v>6483</v>
      </c>
      <c r="E13" s="17">
        <v>133</v>
      </c>
      <c r="F13" s="17">
        <v>992</v>
      </c>
      <c r="G13" s="17">
        <v>554</v>
      </c>
      <c r="H13" s="17">
        <v>908</v>
      </c>
      <c r="I13" s="17">
        <v>892</v>
      </c>
      <c r="J13" s="17">
        <v>1178</v>
      </c>
      <c r="K13" s="17">
        <v>1332</v>
      </c>
      <c r="L13" s="17">
        <v>561</v>
      </c>
      <c r="M13" s="17">
        <v>508.76876000000004</v>
      </c>
      <c r="N13" s="17">
        <v>968.17647999999997</v>
      </c>
      <c r="O13" s="17">
        <v>724.3347</v>
      </c>
      <c r="P13" s="17">
        <v>168.47</v>
      </c>
      <c r="Q13" s="17">
        <v>742.24381000000005</v>
      </c>
      <c r="R13" s="17">
        <v>35.800420000000003</v>
      </c>
    </row>
    <row r="14" spans="2:18" x14ac:dyDescent="0.2">
      <c r="B14" s="16" t="s">
        <v>6</v>
      </c>
      <c r="C14" s="17">
        <v>1728</v>
      </c>
      <c r="D14" s="17">
        <v>1761</v>
      </c>
      <c r="E14" s="17">
        <v>18</v>
      </c>
      <c r="F14" s="17">
        <v>151</v>
      </c>
      <c r="G14" s="17">
        <v>126</v>
      </c>
      <c r="H14" s="17">
        <v>969</v>
      </c>
      <c r="I14" s="17">
        <v>236</v>
      </c>
      <c r="J14" s="17">
        <v>981</v>
      </c>
      <c r="K14" s="17">
        <v>37</v>
      </c>
      <c r="L14" s="17">
        <v>72</v>
      </c>
      <c r="M14" s="17">
        <v>161.91857999999999</v>
      </c>
      <c r="N14" s="17">
        <v>397.61219999999997</v>
      </c>
      <c r="O14" s="17">
        <v>15.785439999999999</v>
      </c>
      <c r="P14" s="17">
        <v>88.27</v>
      </c>
      <c r="Q14" s="17">
        <v>80.542739999999995</v>
      </c>
      <c r="R14" s="17">
        <v>220.6661</v>
      </c>
    </row>
    <row r="15" spans="2:18" x14ac:dyDescent="0.2">
      <c r="B15" s="16" t="s">
        <v>7</v>
      </c>
      <c r="C15" s="17">
        <v>353</v>
      </c>
      <c r="D15" s="17">
        <v>357</v>
      </c>
      <c r="E15" s="17">
        <v>67</v>
      </c>
      <c r="F15" s="17">
        <v>84</v>
      </c>
      <c r="G15" s="17">
        <v>359</v>
      </c>
      <c r="H15" s="17">
        <v>596</v>
      </c>
      <c r="I15" s="17">
        <v>671</v>
      </c>
      <c r="J15" s="17">
        <v>845</v>
      </c>
      <c r="K15" s="17">
        <v>1050</v>
      </c>
      <c r="L15" s="17">
        <v>742</v>
      </c>
      <c r="M15" s="17">
        <v>1389.5346200000001</v>
      </c>
      <c r="N15" s="17">
        <v>1421.8781900000001</v>
      </c>
      <c r="O15" s="17">
        <v>1346.7798300000002</v>
      </c>
      <c r="P15" s="17">
        <v>1167.9530600000001</v>
      </c>
      <c r="Q15" s="17">
        <v>1479.3553099999999</v>
      </c>
      <c r="R15" s="17">
        <v>537.19467999999995</v>
      </c>
    </row>
    <row r="16" spans="2:18" x14ac:dyDescent="0.2">
      <c r="B16" s="16" t="s">
        <v>8</v>
      </c>
      <c r="C16" s="17">
        <v>5173</v>
      </c>
      <c r="D16" s="17">
        <v>4234</v>
      </c>
      <c r="E16" s="17">
        <v>1953</v>
      </c>
      <c r="F16" s="17">
        <v>1731</v>
      </c>
      <c r="G16" s="17">
        <v>2295</v>
      </c>
      <c r="H16" s="17">
        <v>2625</v>
      </c>
      <c r="I16" s="17">
        <v>3555</v>
      </c>
      <c r="J16" s="17">
        <v>5507</v>
      </c>
      <c r="K16" s="17">
        <v>8858</v>
      </c>
      <c r="L16" s="17">
        <v>7401</v>
      </c>
      <c r="M16" s="17">
        <v>11174.35226</v>
      </c>
      <c r="N16" s="17">
        <v>12475.553189999999</v>
      </c>
      <c r="O16" s="17">
        <v>13688.836179999998</v>
      </c>
      <c r="P16" s="17">
        <v>13226.56</v>
      </c>
      <c r="Q16" s="17">
        <v>11057.58094</v>
      </c>
      <c r="R16" s="17">
        <v>1937.82764</v>
      </c>
    </row>
    <row r="17" spans="2:18" x14ac:dyDescent="0.2">
      <c r="B17" s="16" t="s">
        <v>27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17.96406</v>
      </c>
      <c r="R17" s="17">
        <v>114.81547999999999</v>
      </c>
    </row>
    <row r="18" spans="2:18" x14ac:dyDescent="0.2">
      <c r="B18" s="16" t="s">
        <v>9</v>
      </c>
      <c r="C18" s="17">
        <v>70</v>
      </c>
      <c r="D18" s="17">
        <v>12</v>
      </c>
      <c r="E18" s="17">
        <v>3</v>
      </c>
      <c r="F18" s="17">
        <v>3</v>
      </c>
      <c r="G18" s="17">
        <v>17</v>
      </c>
      <c r="H18" s="17">
        <v>2</v>
      </c>
      <c r="I18" s="17">
        <v>24</v>
      </c>
      <c r="J18" s="17">
        <v>290</v>
      </c>
      <c r="K18" s="17">
        <v>14</v>
      </c>
      <c r="L18" s="17">
        <v>12</v>
      </c>
      <c r="M18" s="17">
        <v>1886.4376200000002</v>
      </c>
      <c r="N18" s="17">
        <v>2523.0133900000001</v>
      </c>
      <c r="O18" s="17">
        <v>2403.0344500000006</v>
      </c>
      <c r="P18" s="17">
        <v>83.31</v>
      </c>
      <c r="Q18" s="17">
        <v>15.62955</v>
      </c>
      <c r="R18" s="17">
        <v>0</v>
      </c>
    </row>
    <row r="19" spans="2:18" x14ac:dyDescent="0.2">
      <c r="B19" s="16" t="s">
        <v>10</v>
      </c>
      <c r="C19" s="17">
        <v>194</v>
      </c>
      <c r="D19" s="17">
        <v>1614</v>
      </c>
      <c r="E19" s="17">
        <v>867</v>
      </c>
      <c r="F19" s="17">
        <v>2374</v>
      </c>
      <c r="G19" s="17">
        <v>128</v>
      </c>
      <c r="H19" s="17">
        <v>12</v>
      </c>
      <c r="I19" s="17">
        <v>15</v>
      </c>
      <c r="J19" s="17">
        <v>10</v>
      </c>
      <c r="K19" s="17">
        <v>5</v>
      </c>
      <c r="L19" s="17">
        <v>6</v>
      </c>
      <c r="M19" s="17">
        <v>6610.8680199999999</v>
      </c>
      <c r="N19" s="17">
        <v>1404.33539</v>
      </c>
      <c r="O19" s="17">
        <v>10.186879999999999</v>
      </c>
      <c r="P19" s="17">
        <v>4152.2299999999996</v>
      </c>
      <c r="Q19" s="17">
        <v>1570.5428899999999</v>
      </c>
      <c r="R19" s="17">
        <v>0</v>
      </c>
    </row>
    <row r="20" spans="2:18" x14ac:dyDescent="0.2">
      <c r="B20" s="16" t="s">
        <v>37</v>
      </c>
      <c r="C20" s="17">
        <v>0</v>
      </c>
      <c r="D20" s="17">
        <v>0</v>
      </c>
      <c r="E20" s="17">
        <v>560</v>
      </c>
      <c r="F20" s="17">
        <v>35</v>
      </c>
      <c r="G20" s="17">
        <v>59</v>
      </c>
      <c r="H20" s="17">
        <v>80</v>
      </c>
      <c r="I20" s="17">
        <v>41</v>
      </c>
      <c r="J20" s="17">
        <v>0</v>
      </c>
      <c r="K20" s="17">
        <v>0</v>
      </c>
      <c r="L20" s="17">
        <v>0</v>
      </c>
      <c r="M20" s="17">
        <v>0</v>
      </c>
      <c r="N20" s="17">
        <v>127.54698</v>
      </c>
      <c r="O20" s="17">
        <v>0</v>
      </c>
      <c r="P20" s="17">
        <v>91.66</v>
      </c>
      <c r="Q20" s="17">
        <v>4.9619299999999997</v>
      </c>
      <c r="R20" s="17">
        <v>4.2649999999999997</v>
      </c>
    </row>
    <row r="21" spans="2:18" x14ac:dyDescent="0.2">
      <c r="B21" s="16" t="s">
        <v>11</v>
      </c>
      <c r="C21" s="17">
        <v>538</v>
      </c>
      <c r="D21" s="17">
        <v>307</v>
      </c>
      <c r="E21" s="17">
        <v>39</v>
      </c>
      <c r="F21" s="17">
        <v>174</v>
      </c>
      <c r="G21" s="17">
        <v>34</v>
      </c>
      <c r="H21" s="17">
        <v>139</v>
      </c>
      <c r="I21" s="17">
        <v>112</v>
      </c>
      <c r="J21" s="17">
        <v>0</v>
      </c>
      <c r="K21" s="17">
        <v>0</v>
      </c>
      <c r="L21" s="17">
        <v>4</v>
      </c>
      <c r="M21" s="17">
        <v>0.50824000000000003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</row>
    <row r="22" spans="2:18" x14ac:dyDescent="0.2">
      <c r="B22" s="16" t="s">
        <v>12</v>
      </c>
      <c r="C22" s="17">
        <v>742</v>
      </c>
      <c r="D22" s="17">
        <v>426</v>
      </c>
      <c r="E22" s="17">
        <v>23</v>
      </c>
      <c r="F22" s="17">
        <v>0</v>
      </c>
      <c r="G22" s="17">
        <v>1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0.79965000000000008</v>
      </c>
      <c r="O22" s="17">
        <v>0.34461999999999998</v>
      </c>
      <c r="P22" s="17">
        <v>1.2825100000000003</v>
      </c>
      <c r="Q22" s="17">
        <v>4.0218499999999997</v>
      </c>
      <c r="R22" s="17">
        <v>0</v>
      </c>
    </row>
    <row r="23" spans="2:18" x14ac:dyDescent="0.2">
      <c r="B23" s="16" t="s">
        <v>31</v>
      </c>
      <c r="C23" s="17">
        <v>0</v>
      </c>
      <c r="D23" s="17">
        <v>4227</v>
      </c>
      <c r="E23" s="17">
        <v>5522</v>
      </c>
      <c r="F23" s="17">
        <v>1044</v>
      </c>
      <c r="G23" s="17">
        <v>939</v>
      </c>
      <c r="H23" s="17">
        <v>840</v>
      </c>
      <c r="I23" s="17">
        <v>867</v>
      </c>
      <c r="J23" s="17">
        <v>904</v>
      </c>
      <c r="K23" s="17">
        <v>1145</v>
      </c>
      <c r="L23" s="17">
        <v>949</v>
      </c>
      <c r="M23" s="17">
        <v>960.10612000000003</v>
      </c>
      <c r="N23" s="17">
        <v>805.41974000000005</v>
      </c>
      <c r="O23" s="17">
        <v>640.21744000000001</v>
      </c>
      <c r="P23" s="17">
        <v>0</v>
      </c>
      <c r="Q23" s="17">
        <v>0</v>
      </c>
      <c r="R23" s="17">
        <v>0</v>
      </c>
    </row>
    <row r="24" spans="2:18" x14ac:dyDescent="0.2">
      <c r="B24" s="16" t="s">
        <v>13</v>
      </c>
      <c r="C24" s="17">
        <v>1278</v>
      </c>
      <c r="D24" s="17">
        <v>866</v>
      </c>
      <c r="E24" s="17">
        <v>292</v>
      </c>
      <c r="F24" s="17">
        <v>523</v>
      </c>
      <c r="G24" s="17">
        <v>989</v>
      </c>
      <c r="H24" s="17">
        <v>649</v>
      </c>
      <c r="I24" s="17">
        <v>558</v>
      </c>
      <c r="J24" s="17">
        <v>547</v>
      </c>
      <c r="K24" s="17">
        <v>8</v>
      </c>
      <c r="L24" s="17">
        <v>367</v>
      </c>
      <c r="M24" s="17">
        <v>396.98203999999998</v>
      </c>
      <c r="N24" s="17">
        <v>190.46246999999997</v>
      </c>
      <c r="O24" s="17">
        <v>1.9679800000000001</v>
      </c>
      <c r="P24" s="17">
        <v>154.30000000000001</v>
      </c>
      <c r="Q24" s="17">
        <v>1.4911399999999999</v>
      </c>
      <c r="R24" s="17">
        <v>0.77614000000000005</v>
      </c>
    </row>
    <row r="25" spans="2:18" x14ac:dyDescent="0.2">
      <c r="B25" s="16" t="s">
        <v>14</v>
      </c>
      <c r="C25" s="17">
        <v>5074</v>
      </c>
      <c r="D25" s="17">
        <v>5951</v>
      </c>
      <c r="E25" s="17">
        <v>3689</v>
      </c>
      <c r="F25" s="17">
        <v>5295</v>
      </c>
      <c r="G25" s="17">
        <v>8090</v>
      </c>
      <c r="H25" s="17">
        <v>8302</v>
      </c>
      <c r="I25" s="17">
        <v>10742</v>
      </c>
      <c r="J25" s="17">
        <v>14174</v>
      </c>
      <c r="K25" s="17">
        <v>15337</v>
      </c>
      <c r="L25" s="17">
        <v>7487</v>
      </c>
      <c r="M25" s="17">
        <v>9825.6363599999986</v>
      </c>
      <c r="N25" s="17">
        <v>16064.842830000001</v>
      </c>
      <c r="O25" s="17">
        <v>10840.558689999998</v>
      </c>
      <c r="P25" s="17">
        <v>15153.26</v>
      </c>
      <c r="Q25" s="17">
        <v>8807.4213799999998</v>
      </c>
      <c r="R25" s="17">
        <v>2652.80006</v>
      </c>
    </row>
    <row r="26" spans="2:18" x14ac:dyDescent="0.2">
      <c r="B26" s="16" t="s">
        <v>15</v>
      </c>
      <c r="C26" s="17">
        <v>2798</v>
      </c>
      <c r="D26" s="17">
        <v>1899</v>
      </c>
      <c r="E26" s="17">
        <v>1344</v>
      </c>
      <c r="F26" s="17">
        <v>964</v>
      </c>
      <c r="G26" s="17">
        <v>751</v>
      </c>
      <c r="H26" s="17">
        <v>1006</v>
      </c>
      <c r="I26" s="17">
        <v>1321</v>
      </c>
      <c r="J26" s="17">
        <v>2564</v>
      </c>
      <c r="K26" s="17">
        <v>3087</v>
      </c>
      <c r="L26" s="17">
        <v>1901</v>
      </c>
      <c r="M26" s="17">
        <v>2209.0990999999995</v>
      </c>
      <c r="N26" s="17">
        <v>2514.8618000000001</v>
      </c>
      <c r="O26" s="17">
        <v>3163.8436400000001</v>
      </c>
      <c r="P26" s="17">
        <v>3139.86</v>
      </c>
      <c r="Q26" s="17">
        <v>6830.8216199999997</v>
      </c>
      <c r="R26" s="17">
        <v>691.97275000000002</v>
      </c>
    </row>
    <row r="27" spans="2:18" x14ac:dyDescent="0.2">
      <c r="B27" s="16" t="s">
        <v>16</v>
      </c>
      <c r="C27" s="17">
        <v>0</v>
      </c>
      <c r="D27" s="17">
        <v>582</v>
      </c>
      <c r="E27" s="17">
        <v>249</v>
      </c>
      <c r="F27" s="17">
        <v>57</v>
      </c>
      <c r="G27" s="17">
        <v>26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</row>
    <row r="28" spans="2:18" x14ac:dyDescent="0.2">
      <c r="B28" s="16" t="s">
        <v>17</v>
      </c>
      <c r="C28" s="17">
        <v>576</v>
      </c>
      <c r="D28" s="17">
        <v>462</v>
      </c>
      <c r="E28" s="17">
        <v>327</v>
      </c>
      <c r="F28" s="17">
        <v>606</v>
      </c>
      <c r="G28" s="17">
        <v>712</v>
      </c>
      <c r="H28" s="17">
        <v>0</v>
      </c>
      <c r="I28" s="17">
        <v>1042</v>
      </c>
      <c r="J28" s="17">
        <v>1863</v>
      </c>
      <c r="K28" s="17">
        <v>2301</v>
      </c>
      <c r="L28" s="17">
        <v>1352</v>
      </c>
      <c r="M28" s="17">
        <v>2246.4476300000001</v>
      </c>
      <c r="N28" s="17">
        <v>2102.2196899999999</v>
      </c>
      <c r="O28" s="17">
        <v>3183.9180499999998</v>
      </c>
      <c r="P28" s="17">
        <v>4444.09</v>
      </c>
      <c r="Q28" s="17">
        <v>3968.3758499999999</v>
      </c>
      <c r="R28" s="17">
        <v>992.94484999999997</v>
      </c>
    </row>
    <row r="29" spans="2:18" x14ac:dyDescent="0.2">
      <c r="B29" s="16" t="s">
        <v>18</v>
      </c>
      <c r="C29" s="17">
        <v>5830</v>
      </c>
      <c r="D29" s="17">
        <v>6032</v>
      </c>
      <c r="E29" s="17">
        <v>926</v>
      </c>
      <c r="F29" s="17">
        <v>334</v>
      </c>
      <c r="G29" s="17">
        <v>559</v>
      </c>
      <c r="H29" s="17">
        <v>497</v>
      </c>
      <c r="I29" s="17">
        <v>511</v>
      </c>
      <c r="J29" s="17">
        <v>998</v>
      </c>
      <c r="K29" s="17">
        <v>843</v>
      </c>
      <c r="L29" s="17">
        <v>742</v>
      </c>
      <c r="M29" s="17">
        <v>552.21533999999997</v>
      </c>
      <c r="N29" s="17">
        <v>1001.65869</v>
      </c>
      <c r="O29" s="17">
        <v>480.43736000000001</v>
      </c>
      <c r="P29" s="17">
        <v>136.5</v>
      </c>
      <c r="Q29" s="17">
        <v>163.12225000000001</v>
      </c>
      <c r="R29" s="17">
        <v>2.0090699999999999</v>
      </c>
    </row>
    <row r="30" spans="2:18" x14ac:dyDescent="0.2">
      <c r="B30" s="16" t="s">
        <v>19</v>
      </c>
      <c r="C30" s="17">
        <v>12</v>
      </c>
      <c r="D30" s="17">
        <v>200</v>
      </c>
      <c r="E30" s="17">
        <v>130</v>
      </c>
      <c r="F30" s="17">
        <v>31</v>
      </c>
      <c r="G30" s="17">
        <v>71</v>
      </c>
      <c r="H30" s="17">
        <v>879</v>
      </c>
      <c r="I30" s="17">
        <v>184</v>
      </c>
      <c r="J30" s="17">
        <v>89</v>
      </c>
      <c r="K30" s="17">
        <v>83</v>
      </c>
      <c r="L30" s="17">
        <v>200</v>
      </c>
      <c r="M30" s="17">
        <f>437.70745+1.02</f>
        <v>438.72744999999998</v>
      </c>
      <c r="N30" s="17">
        <v>607.98094000000003</v>
      </c>
      <c r="O30" s="17">
        <v>408.70078000000007</v>
      </c>
      <c r="P30" s="17">
        <v>866.38</v>
      </c>
      <c r="Q30" s="17">
        <v>414.38949000000002</v>
      </c>
      <c r="R30" s="17">
        <v>288.20612</v>
      </c>
    </row>
    <row r="31" spans="2:18" x14ac:dyDescent="0.2">
      <c r="B31" s="16" t="s">
        <v>20</v>
      </c>
      <c r="C31" s="17">
        <v>42519</v>
      </c>
      <c r="D31" s="17">
        <v>48573</v>
      </c>
      <c r="E31" s="17">
        <v>17499</v>
      </c>
      <c r="F31" s="17">
        <v>27172</v>
      </c>
      <c r="G31" s="17">
        <v>28371</v>
      </c>
      <c r="H31" s="17">
        <v>31196</v>
      </c>
      <c r="I31" s="17">
        <v>27999</v>
      </c>
      <c r="J31" s="17">
        <v>38522</v>
      </c>
      <c r="K31" s="17">
        <v>41012</v>
      </c>
      <c r="L31" s="17">
        <v>28503</v>
      </c>
      <c r="M31" s="17">
        <v>47338.146220000002</v>
      </c>
      <c r="N31" s="17">
        <v>52586.335240000008</v>
      </c>
      <c r="O31" s="17">
        <v>58595.498349999994</v>
      </c>
      <c r="P31" s="17">
        <v>52338</v>
      </c>
      <c r="Q31" s="17">
        <v>43323.64574</v>
      </c>
      <c r="R31" s="17">
        <v>12140.417670000001</v>
      </c>
    </row>
    <row r="32" spans="2:18" x14ac:dyDescent="0.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2:18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2:18" ht="15" x14ac:dyDescent="0.3">
      <c r="B34" s="14" t="s">
        <v>33</v>
      </c>
      <c r="C34" s="15">
        <v>2000</v>
      </c>
      <c r="D34" s="15">
        <v>2001</v>
      </c>
      <c r="E34" s="15">
        <v>2002</v>
      </c>
      <c r="F34" s="15">
        <v>2003</v>
      </c>
      <c r="G34" s="15">
        <v>2004</v>
      </c>
      <c r="H34" s="15">
        <v>2005</v>
      </c>
      <c r="I34" s="15">
        <v>2006</v>
      </c>
      <c r="J34" s="15">
        <v>2007</v>
      </c>
      <c r="K34" s="15">
        <v>2008</v>
      </c>
      <c r="L34" s="15">
        <v>2009</v>
      </c>
      <c r="M34" s="15">
        <v>2010</v>
      </c>
      <c r="N34" s="15">
        <v>2011</v>
      </c>
      <c r="O34" s="15">
        <v>2012</v>
      </c>
      <c r="P34" s="15">
        <v>2013</v>
      </c>
      <c r="Q34" s="15">
        <v>2014</v>
      </c>
      <c r="R34" s="12">
        <v>2015</v>
      </c>
    </row>
    <row r="35" spans="2:18" x14ac:dyDescent="0.2">
      <c r="B35" s="16" t="s">
        <v>29</v>
      </c>
      <c r="C35" s="17">
        <f t="shared" ref="C35:L35" si="0">C5/C65*1000</f>
        <v>3735.294117647059</v>
      </c>
      <c r="D35" s="17">
        <f t="shared" si="0"/>
        <v>3230.7692307692309</v>
      </c>
      <c r="E35" s="17">
        <f t="shared" si="0"/>
        <v>2235.294117647059</v>
      </c>
      <c r="F35" s="17">
        <f t="shared" si="0"/>
        <v>1766.0332541567695</v>
      </c>
      <c r="G35" s="17">
        <f t="shared" si="0"/>
        <v>1636.6182836771072</v>
      </c>
      <c r="H35" s="17">
        <f t="shared" si="0"/>
        <v>2138.5869565217395</v>
      </c>
      <c r="I35" s="17">
        <f t="shared" si="0"/>
        <v>3647.0588235294117</v>
      </c>
      <c r="J35" s="17">
        <f t="shared" si="0"/>
        <v>5714.2857142857147</v>
      </c>
      <c r="K35" s="17">
        <f t="shared" si="0"/>
        <v>6000</v>
      </c>
      <c r="L35" s="17">
        <f t="shared" si="0"/>
        <v>1666.6666666666667</v>
      </c>
      <c r="M35" s="17">
        <v>0</v>
      </c>
      <c r="N35" s="17">
        <f>N5/N65*1000</f>
        <v>6223.54574911279</v>
      </c>
      <c r="O35" s="17">
        <v>0</v>
      </c>
      <c r="P35" s="17">
        <v>0</v>
      </c>
      <c r="Q35" s="17">
        <v>2.06989</v>
      </c>
      <c r="R35" s="13">
        <v>3.8064800000000001</v>
      </c>
    </row>
    <row r="36" spans="2:18" x14ac:dyDescent="0.2">
      <c r="B36" s="16" t="s">
        <v>0</v>
      </c>
      <c r="C36" s="17">
        <f t="shared" ref="C36:L36" si="1">C6/C66*1000</f>
        <v>1988.3720930232557</v>
      </c>
      <c r="D36" s="17">
        <f t="shared" si="1"/>
        <v>2104.5751633986929</v>
      </c>
      <c r="E36" s="17">
        <f t="shared" si="1"/>
        <v>8000</v>
      </c>
      <c r="F36" s="17">
        <f t="shared" si="1"/>
        <v>16307.692307692307</v>
      </c>
      <c r="G36" s="17">
        <f t="shared" si="1"/>
        <v>1740.7407407407406</v>
      </c>
      <c r="H36" s="17">
        <f t="shared" si="1"/>
        <v>2068.5331000291631</v>
      </c>
      <c r="I36" s="17">
        <f t="shared" si="1"/>
        <v>2006.8965517241377</v>
      </c>
      <c r="J36" s="17">
        <f t="shared" si="1"/>
        <v>2134.146341463415</v>
      </c>
      <c r="K36" s="17">
        <f t="shared" si="1"/>
        <v>3920</v>
      </c>
      <c r="L36" s="17">
        <f t="shared" si="1"/>
        <v>2291.8287937743189</v>
      </c>
      <c r="M36" s="17">
        <f>M6/M66*1000</f>
        <v>3249.0317178192745</v>
      </c>
      <c r="N36" s="17">
        <f>N6/N66*1000</f>
        <v>20.319361277445111</v>
      </c>
      <c r="O36" s="17">
        <f t="shared" ref="O36:P39" si="2">O6/O66*1000</f>
        <v>4288.2284229680545</v>
      </c>
      <c r="P36" s="17">
        <f t="shared" si="2"/>
        <v>3933.43771686329</v>
      </c>
      <c r="Q36" s="17">
        <v>35.802</v>
      </c>
      <c r="R36" s="13">
        <v>1004</v>
      </c>
    </row>
    <row r="37" spans="2:18" x14ac:dyDescent="0.2">
      <c r="B37" s="16" t="s">
        <v>1</v>
      </c>
      <c r="C37" s="17">
        <f t="shared" ref="C37:D39" si="3">C7/C67*1000</f>
        <v>1457.1428571428571</v>
      </c>
      <c r="D37" s="17">
        <f t="shared" si="3"/>
        <v>2135.593220338983</v>
      </c>
      <c r="E37" s="17">
        <v>0</v>
      </c>
      <c r="F37" s="17">
        <f t="shared" ref="F37:I38" si="4">F7/F67*1000</f>
        <v>1746.0674157303372</v>
      </c>
      <c r="G37" s="17">
        <f t="shared" si="4"/>
        <v>1100</v>
      </c>
      <c r="H37" s="17">
        <f t="shared" si="4"/>
        <v>1000</v>
      </c>
      <c r="I37" s="17">
        <f t="shared" si="4"/>
        <v>1906.25</v>
      </c>
      <c r="J37" s="17">
        <v>0</v>
      </c>
      <c r="K37" s="17">
        <v>0</v>
      </c>
      <c r="L37" s="17">
        <v>0</v>
      </c>
      <c r="M37" s="17">
        <f>M7/M67*1000</f>
        <v>15014</v>
      </c>
      <c r="N37" s="17">
        <f>N7/N67*1000</f>
        <v>9299285.7142857146</v>
      </c>
      <c r="O37" s="17">
        <f t="shared" si="2"/>
        <v>3966.1221779548473</v>
      </c>
      <c r="P37" s="17">
        <f t="shared" si="2"/>
        <v>9081.8688000000002</v>
      </c>
      <c r="Q37" s="17">
        <v>55.797139999999999</v>
      </c>
      <c r="R37" s="13">
        <v>20.371310000000001</v>
      </c>
    </row>
    <row r="38" spans="2:18" x14ac:dyDescent="0.2">
      <c r="B38" s="16" t="s">
        <v>30</v>
      </c>
      <c r="C38" s="17">
        <f t="shared" si="3"/>
        <v>3875.7763975155281</v>
      </c>
      <c r="D38" s="17">
        <f t="shared" si="3"/>
        <v>5047.2143531633619</v>
      </c>
      <c r="E38" s="17">
        <f>E8/E68*1000</f>
        <v>3381.0975609756097</v>
      </c>
      <c r="F38" s="17">
        <f t="shared" si="4"/>
        <v>2312.0494335736353</v>
      </c>
      <c r="G38" s="17">
        <f t="shared" si="4"/>
        <v>2514.3979057591623</v>
      </c>
      <c r="H38" s="17">
        <f t="shared" si="4"/>
        <v>3197.9648473635525</v>
      </c>
      <c r="I38" s="17">
        <f t="shared" si="4"/>
        <v>3729.6786389413987</v>
      </c>
      <c r="J38" s="17">
        <f t="shared" ref="J38:L39" si="5">J8/J68*1000</f>
        <v>4269.6517412935318</v>
      </c>
      <c r="K38" s="17">
        <f t="shared" si="5"/>
        <v>5268.6567164179105</v>
      </c>
      <c r="L38" s="17">
        <f t="shared" si="5"/>
        <v>5126.4108352144467</v>
      </c>
      <c r="M38" s="17">
        <f>M8/M68*1000</f>
        <v>5491.7981244653338</v>
      </c>
      <c r="N38" s="17">
        <f>N8/N68*1000</f>
        <v>6694.4921524462061</v>
      </c>
      <c r="O38" s="17">
        <f t="shared" si="2"/>
        <v>6609.007260070076</v>
      </c>
      <c r="P38" s="17">
        <f t="shared" si="2"/>
        <v>5735.0422968469611</v>
      </c>
      <c r="Q38" s="17">
        <v>3855.0654100000002</v>
      </c>
      <c r="R38" s="13">
        <v>2044.3771300000001</v>
      </c>
    </row>
    <row r="39" spans="2:18" x14ac:dyDescent="0.2">
      <c r="B39" s="16" t="s">
        <v>2</v>
      </c>
      <c r="C39" s="17">
        <f t="shared" si="3"/>
        <v>2280</v>
      </c>
      <c r="D39" s="17">
        <f t="shared" si="3"/>
        <v>1730.7692307692309</v>
      </c>
      <c r="E39" s="17">
        <v>0</v>
      </c>
      <c r="F39" s="17">
        <v>0</v>
      </c>
      <c r="G39" s="17">
        <f>G9/G69*1000</f>
        <v>907.55007704160255</v>
      </c>
      <c r="H39" s="17">
        <f>H9/H69*1000</f>
        <v>1139.1106043329532</v>
      </c>
      <c r="I39" s="17">
        <f>I9/I69*1000</f>
        <v>1312.5827814569536</v>
      </c>
      <c r="J39" s="17">
        <f t="shared" si="5"/>
        <v>1453.8784067085955</v>
      </c>
      <c r="K39" s="17">
        <f t="shared" si="5"/>
        <v>1877.7885548011639</v>
      </c>
      <c r="L39" s="17">
        <f t="shared" si="5"/>
        <v>1697.4865350089767</v>
      </c>
      <c r="M39" s="17">
        <f>M9/M69*1000</f>
        <v>2067.4725923805013</v>
      </c>
      <c r="N39" s="17">
        <f>N9/N69*1000</f>
        <v>1998.0524859476341</v>
      </c>
      <c r="O39" s="17">
        <f t="shared" si="2"/>
        <v>1798.2328648842431</v>
      </c>
      <c r="P39" s="17">
        <f t="shared" si="2"/>
        <v>1976.1033082606668</v>
      </c>
      <c r="Q39" s="17">
        <v>2964.0782399999998</v>
      </c>
      <c r="R39" s="13">
        <v>1102.7302500000001</v>
      </c>
    </row>
    <row r="40" spans="2:18" x14ac:dyDescent="0.2">
      <c r="B40" s="16" t="s">
        <v>28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3">
        <v>0.73394999999999999</v>
      </c>
    </row>
    <row r="41" spans="2:18" x14ac:dyDescent="0.2">
      <c r="B41" s="16" t="s">
        <v>3</v>
      </c>
      <c r="C41" s="17">
        <f t="shared" ref="C41:I46" si="6">C11/C71*1000</f>
        <v>1485.7142857142858</v>
      </c>
      <c r="D41" s="17">
        <f t="shared" si="6"/>
        <v>2000</v>
      </c>
      <c r="E41" s="17">
        <f t="shared" si="6"/>
        <v>1833.3333333333333</v>
      </c>
      <c r="F41" s="17">
        <f t="shared" si="6"/>
        <v>2500</v>
      </c>
      <c r="G41" s="17">
        <f t="shared" si="6"/>
        <v>1000</v>
      </c>
      <c r="H41" s="17">
        <f t="shared" si="6"/>
        <v>1266.6666666666665</v>
      </c>
      <c r="I41" s="17">
        <f t="shared" si="6"/>
        <v>1384.6153846153845</v>
      </c>
      <c r="J41" s="17">
        <v>0</v>
      </c>
      <c r="K41" s="17">
        <f t="shared" ref="K41:K46" si="7">K11/K71*1000</f>
        <v>2875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3">
        <v>0</v>
      </c>
    </row>
    <row r="42" spans="2:18" x14ac:dyDescent="0.2">
      <c r="B42" s="16" t="s">
        <v>4</v>
      </c>
      <c r="C42" s="17">
        <f t="shared" si="6"/>
        <v>3040</v>
      </c>
      <c r="D42" s="17">
        <f t="shared" si="6"/>
        <v>3106.9692058346836</v>
      </c>
      <c r="E42" s="17">
        <f t="shared" si="6"/>
        <v>3472.7272727272725</v>
      </c>
      <c r="F42" s="17">
        <f t="shared" si="6"/>
        <v>3110.0917431192656</v>
      </c>
      <c r="G42" s="17">
        <f t="shared" si="6"/>
        <v>3320.441988950276</v>
      </c>
      <c r="H42" s="17">
        <f t="shared" si="6"/>
        <v>3509.7493036211699</v>
      </c>
      <c r="I42" s="17">
        <f t="shared" si="6"/>
        <v>4112.5654450261773</v>
      </c>
      <c r="J42" s="17">
        <f>J12/J72*1000</f>
        <v>5807.1428571428569</v>
      </c>
      <c r="K42" s="17">
        <f t="shared" si="7"/>
        <v>5675.4385964912281</v>
      </c>
      <c r="L42" s="17">
        <f t="shared" ref="L42:P46" si="8">L12/L72*1000</f>
        <v>3967.9300291545187</v>
      </c>
      <c r="M42" s="17">
        <f t="shared" si="8"/>
        <v>5424.7235854472983</v>
      </c>
      <c r="N42" s="17">
        <f t="shared" si="8"/>
        <v>5544.6183275949879</v>
      </c>
      <c r="O42" s="17">
        <f t="shared" si="8"/>
        <v>5558.2565745928741</v>
      </c>
      <c r="P42" s="17">
        <f t="shared" si="8"/>
        <v>5685.4822437449557</v>
      </c>
      <c r="Q42" s="17">
        <v>764.13199999999995</v>
      </c>
      <c r="R42" s="13">
        <v>200.09440000000001</v>
      </c>
    </row>
    <row r="43" spans="2:18" x14ac:dyDescent="0.2">
      <c r="B43" s="16" t="s">
        <v>5</v>
      </c>
      <c r="C43" s="17">
        <f t="shared" si="6"/>
        <v>2431.7825405122844</v>
      </c>
      <c r="D43" s="17">
        <f t="shared" si="6"/>
        <v>2672.3000824402311</v>
      </c>
      <c r="E43" s="17">
        <f t="shared" si="6"/>
        <v>2557.6923076923076</v>
      </c>
      <c r="F43" s="17">
        <f t="shared" si="6"/>
        <v>2229.2134831460671</v>
      </c>
      <c r="G43" s="17">
        <f t="shared" si="6"/>
        <v>3060.7734806629833</v>
      </c>
      <c r="H43" s="17">
        <f t="shared" si="6"/>
        <v>3313.8686131386862</v>
      </c>
      <c r="I43" s="17">
        <f t="shared" si="6"/>
        <v>3747.8991596638657</v>
      </c>
      <c r="J43" s="17">
        <f>J13/J73*1000</f>
        <v>4847.7366255144034</v>
      </c>
      <c r="K43" s="17">
        <f t="shared" si="7"/>
        <v>5920</v>
      </c>
      <c r="L43" s="17">
        <f t="shared" si="8"/>
        <v>4598.3606557377043</v>
      </c>
      <c r="M43" s="17">
        <f t="shared" si="8"/>
        <v>7749.8349555469113</v>
      </c>
      <c r="N43" s="17">
        <f t="shared" si="8"/>
        <v>7936.7529858024418</v>
      </c>
      <c r="O43" s="17">
        <f t="shared" si="8"/>
        <v>5697.2384150559092</v>
      </c>
      <c r="P43" s="17">
        <f t="shared" si="8"/>
        <v>5438.0245319561009</v>
      </c>
      <c r="Q43" s="17">
        <v>703.32565</v>
      </c>
      <c r="R43" s="13">
        <v>27.533899999999999</v>
      </c>
    </row>
    <row r="44" spans="2:18" x14ac:dyDescent="0.2">
      <c r="B44" s="16" t="s">
        <v>6</v>
      </c>
      <c r="C44" s="17">
        <f t="shared" si="6"/>
        <v>3789.4736842105262</v>
      </c>
      <c r="D44" s="17">
        <f t="shared" si="6"/>
        <v>3993.1972789115648</v>
      </c>
      <c r="E44" s="17">
        <f t="shared" si="6"/>
        <v>3000</v>
      </c>
      <c r="F44" s="17">
        <f t="shared" si="6"/>
        <v>2696.4285714285716</v>
      </c>
      <c r="G44" s="17">
        <f t="shared" si="6"/>
        <v>3937.5</v>
      </c>
      <c r="H44" s="17">
        <f t="shared" si="6"/>
        <v>3424.0282685512366</v>
      </c>
      <c r="I44" s="17">
        <f t="shared" si="6"/>
        <v>4452.8301886792451</v>
      </c>
      <c r="J44" s="17">
        <f>J14/J74*1000</f>
        <v>4584.1121495327097</v>
      </c>
      <c r="K44" s="17">
        <f t="shared" si="7"/>
        <v>12333.333333333334</v>
      </c>
      <c r="L44" s="17">
        <f t="shared" si="8"/>
        <v>12000</v>
      </c>
      <c r="M44" s="17">
        <f t="shared" si="8"/>
        <v>13930.265470585045</v>
      </c>
      <c r="N44" s="17">
        <f t="shared" si="8"/>
        <v>9270.4717023803569</v>
      </c>
      <c r="O44" s="17">
        <f t="shared" si="8"/>
        <v>21244.687293918148</v>
      </c>
      <c r="P44" s="17">
        <f t="shared" si="8"/>
        <v>15166.666666666666</v>
      </c>
      <c r="Q44" s="17">
        <v>77.09648</v>
      </c>
      <c r="R44" s="13">
        <v>213.78004999999999</v>
      </c>
    </row>
    <row r="45" spans="2:18" x14ac:dyDescent="0.2">
      <c r="B45" s="16" t="s">
        <v>7</v>
      </c>
      <c r="C45" s="17">
        <f t="shared" si="6"/>
        <v>4902.7777777777774</v>
      </c>
      <c r="D45" s="17">
        <f t="shared" si="6"/>
        <v>5328.3582089552237</v>
      </c>
      <c r="E45" s="17">
        <f t="shared" si="6"/>
        <v>5153.8461538461543</v>
      </c>
      <c r="F45" s="17">
        <f t="shared" si="6"/>
        <v>4421.0526315789475</v>
      </c>
      <c r="G45" s="17">
        <f t="shared" si="6"/>
        <v>4325.3012048192768</v>
      </c>
      <c r="H45" s="17">
        <f t="shared" si="6"/>
        <v>4481.2030075187968</v>
      </c>
      <c r="I45" s="17">
        <f t="shared" si="6"/>
        <v>4627.5862068965516</v>
      </c>
      <c r="J45" s="17">
        <f>J15/J75*1000</f>
        <v>5281.25</v>
      </c>
      <c r="K45" s="17">
        <f t="shared" si="7"/>
        <v>6250</v>
      </c>
      <c r="L45" s="17">
        <f t="shared" si="8"/>
        <v>6288.1355932203387</v>
      </c>
      <c r="M45" s="17">
        <f t="shared" si="8"/>
        <v>7018.9778430609804</v>
      </c>
      <c r="N45" s="17">
        <f t="shared" si="8"/>
        <v>7759.4272702839507</v>
      </c>
      <c r="O45" s="17">
        <f t="shared" si="8"/>
        <v>8402.9313991576983</v>
      </c>
      <c r="P45" s="17">
        <f t="shared" si="8"/>
        <v>9053.8996899224821</v>
      </c>
      <c r="Q45" s="17">
        <v>1433.8454999999999</v>
      </c>
      <c r="R45" s="13">
        <v>524.68793000000005</v>
      </c>
    </row>
    <row r="46" spans="2:18" x14ac:dyDescent="0.2">
      <c r="B46" s="16" t="s">
        <v>8</v>
      </c>
      <c r="C46" s="17">
        <f t="shared" si="6"/>
        <v>2619.2405063291139</v>
      </c>
      <c r="D46" s="17">
        <f t="shared" si="6"/>
        <v>2731.6129032258063</v>
      </c>
      <c r="E46" s="17">
        <f t="shared" si="6"/>
        <v>2333.3333333333335</v>
      </c>
      <c r="F46" s="17">
        <f t="shared" si="6"/>
        <v>2022.1962616822432</v>
      </c>
      <c r="G46" s="17">
        <f t="shared" si="6"/>
        <v>1978.4482758620688</v>
      </c>
      <c r="H46" s="17">
        <f t="shared" si="6"/>
        <v>2132.4126726238833</v>
      </c>
      <c r="I46" s="17">
        <f t="shared" si="6"/>
        <v>2473.9039665970777</v>
      </c>
      <c r="J46" s="17">
        <f>J16/J76*1000</f>
        <v>3007.6460950300384</v>
      </c>
      <c r="K46" s="17">
        <f t="shared" si="7"/>
        <v>4035.5353075170842</v>
      </c>
      <c r="L46" s="17">
        <f t="shared" si="8"/>
        <v>3440.7252440725242</v>
      </c>
      <c r="M46" s="17">
        <f t="shared" si="8"/>
        <v>4100.1951831725364</v>
      </c>
      <c r="N46" s="17">
        <f t="shared" si="8"/>
        <v>4617.4283413282483</v>
      </c>
      <c r="O46" s="17">
        <f t="shared" si="8"/>
        <v>4550.7134850497323</v>
      </c>
      <c r="P46" s="17">
        <f t="shared" si="8"/>
        <v>4451.6485143849541</v>
      </c>
      <c r="Q46" s="17">
        <v>10763.389660000001</v>
      </c>
      <c r="R46" s="13">
        <v>1871.24487</v>
      </c>
    </row>
    <row r="47" spans="2:18" x14ac:dyDescent="0.2">
      <c r="B47" s="16" t="s">
        <v>27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14.3408</v>
      </c>
      <c r="R47" s="13">
        <v>109.56570000000001</v>
      </c>
    </row>
    <row r="48" spans="2:18" x14ac:dyDescent="0.2">
      <c r="B48" s="16" t="s">
        <v>9</v>
      </c>
      <c r="C48" s="17">
        <f>C18/C78*1000</f>
        <v>2916.6666666666665</v>
      </c>
      <c r="D48" s="17">
        <f>D18/D78*1000</f>
        <v>4000</v>
      </c>
      <c r="E48" s="17">
        <v>0</v>
      </c>
      <c r="F48" s="17">
        <v>0</v>
      </c>
      <c r="G48" s="17">
        <f t="shared" ref="G48:P48" si="9">G18/G78*1000</f>
        <v>3400</v>
      </c>
      <c r="H48" s="17">
        <f t="shared" si="9"/>
        <v>2000</v>
      </c>
      <c r="I48" s="17">
        <f t="shared" si="9"/>
        <v>4000</v>
      </c>
      <c r="J48" s="17">
        <f t="shared" si="9"/>
        <v>4461.5384615384619</v>
      </c>
      <c r="K48" s="17">
        <f t="shared" si="9"/>
        <v>14000</v>
      </c>
      <c r="L48" s="17">
        <f t="shared" si="9"/>
        <v>12000</v>
      </c>
      <c r="M48" s="17">
        <f t="shared" si="9"/>
        <v>3286.349873432584</v>
      </c>
      <c r="N48" s="17">
        <f t="shared" si="9"/>
        <v>2426.862201658289</v>
      </c>
      <c r="O48" s="17">
        <f t="shared" si="9"/>
        <v>2617.4973123927266</v>
      </c>
      <c r="P48" s="17">
        <f t="shared" si="9"/>
        <v>4961.8820726622998</v>
      </c>
      <c r="Q48" s="17">
        <v>15.305870000000001</v>
      </c>
      <c r="R48" s="13">
        <v>0</v>
      </c>
    </row>
    <row r="49" spans="2:18" x14ac:dyDescent="0.2">
      <c r="B49" s="16" t="s">
        <v>10</v>
      </c>
      <c r="C49" s="17">
        <f>C19/C79*1000</f>
        <v>1830.1886792452831</v>
      </c>
      <c r="D49" s="17">
        <f>D19/D79*1000</f>
        <v>1598.0198019801981</v>
      </c>
      <c r="E49" s="17">
        <f t="shared" ref="E49:N49" si="10">E19/E79*1000</f>
        <v>964.40489432702998</v>
      </c>
      <c r="F49" s="17">
        <f t="shared" si="10"/>
        <v>1451.9877675840978</v>
      </c>
      <c r="G49" s="17">
        <f t="shared" si="10"/>
        <v>1662.3376623376626</v>
      </c>
      <c r="H49" s="17">
        <f t="shared" si="10"/>
        <v>2400</v>
      </c>
      <c r="I49" s="17">
        <f t="shared" si="10"/>
        <v>2500</v>
      </c>
      <c r="J49" s="17">
        <f t="shared" si="10"/>
        <v>5000</v>
      </c>
      <c r="K49" s="17">
        <f t="shared" si="10"/>
        <v>5000</v>
      </c>
      <c r="L49" s="17">
        <f t="shared" si="10"/>
        <v>6000</v>
      </c>
      <c r="M49" s="17">
        <f t="shared" si="10"/>
        <v>4408.6619967216129</v>
      </c>
      <c r="N49" s="17">
        <f t="shared" si="10"/>
        <v>4458.2075873015874</v>
      </c>
      <c r="O49" s="17">
        <v>0</v>
      </c>
      <c r="P49" s="17">
        <f>P19/P79*1000</f>
        <v>4500.0867020700116</v>
      </c>
      <c r="Q49" s="17">
        <v>1522.81</v>
      </c>
      <c r="R49" s="13">
        <v>0</v>
      </c>
    </row>
    <row r="50" spans="2:18" x14ac:dyDescent="0.2">
      <c r="B50" s="16" t="s">
        <v>37</v>
      </c>
      <c r="C50" s="17">
        <v>0</v>
      </c>
      <c r="D50" s="17">
        <v>0</v>
      </c>
      <c r="E50" s="17">
        <f t="shared" ref="E50:I51" si="11">E20/E80*1000</f>
        <v>1671.641791044776</v>
      </c>
      <c r="F50" s="17">
        <f t="shared" si="11"/>
        <v>4375</v>
      </c>
      <c r="G50" s="17">
        <f t="shared" si="11"/>
        <v>4538.4615384615381</v>
      </c>
      <c r="H50" s="17">
        <f t="shared" si="11"/>
        <v>5000</v>
      </c>
      <c r="I50" s="17">
        <f t="shared" si="11"/>
        <v>5125</v>
      </c>
      <c r="J50" s="17">
        <v>0</v>
      </c>
      <c r="K50" s="17">
        <v>0</v>
      </c>
      <c r="L50" s="17">
        <v>0</v>
      </c>
      <c r="M50" s="17">
        <v>0</v>
      </c>
      <c r="N50" s="17">
        <f>N20/N80*1000</f>
        <v>5993.6645629995819</v>
      </c>
      <c r="O50" s="17">
        <v>0</v>
      </c>
      <c r="P50" s="17">
        <f>P20/P80*1000</f>
        <v>4185.388127853882</v>
      </c>
      <c r="Q50" s="17">
        <v>4.3138100000000001</v>
      </c>
      <c r="R50" s="13">
        <v>3.7913600000000001</v>
      </c>
    </row>
    <row r="51" spans="2:18" x14ac:dyDescent="0.2">
      <c r="B51" s="16" t="s">
        <v>11</v>
      </c>
      <c r="C51" s="17">
        <f>C21/C81*1000</f>
        <v>1735.483870967742</v>
      </c>
      <c r="D51" s="17">
        <f>D21/D81*1000</f>
        <v>787.17948717948718</v>
      </c>
      <c r="E51" s="17">
        <f t="shared" si="11"/>
        <v>393.93939393939394</v>
      </c>
      <c r="F51" s="17">
        <f t="shared" si="11"/>
        <v>661.5969581749049</v>
      </c>
      <c r="G51" s="17">
        <f t="shared" si="11"/>
        <v>850</v>
      </c>
      <c r="H51" s="17">
        <f t="shared" si="11"/>
        <v>1158.3333333333335</v>
      </c>
      <c r="I51" s="17">
        <f t="shared" si="11"/>
        <v>1382.7160493827159</v>
      </c>
      <c r="J51" s="17">
        <v>0</v>
      </c>
      <c r="K51" s="17">
        <v>0</v>
      </c>
      <c r="L51" s="17">
        <v>0</v>
      </c>
      <c r="M51" s="17">
        <f>M21/M81*1000</f>
        <v>5736.3431151241539</v>
      </c>
      <c r="N51" s="17">
        <v>0</v>
      </c>
      <c r="O51" s="17">
        <v>0</v>
      </c>
      <c r="P51" s="17">
        <v>0</v>
      </c>
      <c r="Q51" s="17">
        <v>0</v>
      </c>
      <c r="R51" s="13">
        <v>0</v>
      </c>
    </row>
    <row r="52" spans="2:18" x14ac:dyDescent="0.2">
      <c r="B52" s="16" t="s">
        <v>12</v>
      </c>
      <c r="C52" s="17">
        <f>C22/C82*1000</f>
        <v>779.41176470588232</v>
      </c>
      <c r="D52" s="17">
        <f>D22/D82*1000</f>
        <v>2766.2337662337663</v>
      </c>
      <c r="E52" s="17">
        <f t="shared" ref="E52:E61" si="12">E22/E82*1000</f>
        <v>3285.7142857142858</v>
      </c>
      <c r="F52" s="17">
        <v>0</v>
      </c>
      <c r="G52" s="17">
        <v>0</v>
      </c>
      <c r="H52" s="17">
        <f>H22/H82*1000</f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f>N22/N82*1000</f>
        <v>38334.132310642381</v>
      </c>
      <c r="O52" s="17">
        <f>O22/O82*1000</f>
        <v>78322.727272727265</v>
      </c>
      <c r="P52" s="17">
        <f>P22/P82*1000</f>
        <v>3562.5277777777787</v>
      </c>
      <c r="Q52" s="17">
        <v>2.6896800000000001</v>
      </c>
      <c r="R52" s="13">
        <v>0</v>
      </c>
    </row>
    <row r="53" spans="2:18" x14ac:dyDescent="0.2">
      <c r="B53" s="16" t="s">
        <v>31</v>
      </c>
      <c r="C53" s="17">
        <v>0</v>
      </c>
      <c r="D53" s="17">
        <f t="shared" ref="D53:D61" si="13">D23/D83*1000</f>
        <v>1211.1747851002865</v>
      </c>
      <c r="E53" s="17">
        <f t="shared" si="12"/>
        <v>978.38412473423114</v>
      </c>
      <c r="F53" s="17">
        <f t="shared" ref="F53:G61" si="14">F23/F83*1000</f>
        <v>624.4019138755981</v>
      </c>
      <c r="G53" s="17">
        <f t="shared" si="14"/>
        <v>598.85204081632651</v>
      </c>
      <c r="H53" s="17">
        <f>H23/H83*1000</f>
        <v>632.05417607223478</v>
      </c>
      <c r="I53" s="17">
        <f t="shared" ref="I53:O56" si="15">I23/I83*1000</f>
        <v>726.73931265716681</v>
      </c>
      <c r="J53" s="17">
        <f t="shared" si="15"/>
        <v>725.52166934189415</v>
      </c>
      <c r="K53" s="17">
        <f t="shared" si="15"/>
        <v>691.00784550392279</v>
      </c>
      <c r="L53" s="17">
        <f t="shared" si="15"/>
        <v>874.65437788018426</v>
      </c>
      <c r="M53" s="17">
        <f t="shared" si="15"/>
        <v>1157.1522545222176</v>
      </c>
      <c r="N53" s="17">
        <f t="shared" si="15"/>
        <v>1284.0628257059761</v>
      </c>
      <c r="O53" s="17">
        <f t="shared" si="15"/>
        <v>1410.495670191473</v>
      </c>
      <c r="P53" s="17">
        <v>0</v>
      </c>
      <c r="Q53" s="17">
        <v>0</v>
      </c>
      <c r="R53" s="13">
        <v>0</v>
      </c>
    </row>
    <row r="54" spans="2:18" x14ac:dyDescent="0.2">
      <c r="B54" s="16" t="s">
        <v>13</v>
      </c>
      <c r="C54" s="17">
        <f>C24/C84*1000</f>
        <v>3736.8421052631579</v>
      </c>
      <c r="D54" s="17">
        <f t="shared" si="13"/>
        <v>3900.900900900901</v>
      </c>
      <c r="E54" s="17">
        <f t="shared" si="12"/>
        <v>3435.2941176470586</v>
      </c>
      <c r="F54" s="17">
        <f t="shared" si="14"/>
        <v>3440.7894736842104</v>
      </c>
      <c r="G54" s="17">
        <f t="shared" si="14"/>
        <v>4337.7192982456136</v>
      </c>
      <c r="H54" s="17">
        <f>H24/H84*1000</f>
        <v>6300.9708737864084</v>
      </c>
      <c r="I54" s="17">
        <f t="shared" si="15"/>
        <v>6564.7058823529405</v>
      </c>
      <c r="J54" s="17">
        <f t="shared" si="15"/>
        <v>7927.536231884058</v>
      </c>
      <c r="K54" s="17">
        <f t="shared" si="15"/>
        <v>8000</v>
      </c>
      <c r="L54" s="17">
        <f t="shared" si="15"/>
        <v>5477.6119402985069</v>
      </c>
      <c r="M54" s="17">
        <f t="shared" si="15"/>
        <v>8818.7189220505497</v>
      </c>
      <c r="N54" s="17">
        <f t="shared" si="15"/>
        <v>9655.387830191883</v>
      </c>
      <c r="O54" s="17">
        <f t="shared" si="15"/>
        <v>31792.891760904684</v>
      </c>
      <c r="P54" s="17">
        <f>P24/P84*1000</f>
        <v>7519.4931773879143</v>
      </c>
      <c r="Q54" s="17">
        <v>1.3597999999999999</v>
      </c>
      <c r="R54" s="13">
        <v>0.73582000000000003</v>
      </c>
    </row>
    <row r="55" spans="2:18" x14ac:dyDescent="0.2">
      <c r="B55" s="16" t="s">
        <v>14</v>
      </c>
      <c r="C55" s="17">
        <f>C25/C85*1000</f>
        <v>4935.7976653696496</v>
      </c>
      <c r="D55" s="17">
        <f t="shared" si="13"/>
        <v>6097.3360655737706</v>
      </c>
      <c r="E55" s="17">
        <f t="shared" si="12"/>
        <v>5580.9379727685327</v>
      </c>
      <c r="F55" s="17">
        <f t="shared" si="14"/>
        <v>4898.2423681776136</v>
      </c>
      <c r="G55" s="17">
        <f t="shared" si="14"/>
        <v>5758.0071174377226</v>
      </c>
      <c r="H55" s="17">
        <f>H25/H85*1000</f>
        <v>6988.2154882154882</v>
      </c>
      <c r="I55" s="17">
        <f t="shared" si="15"/>
        <v>7194.9095780308107</v>
      </c>
      <c r="J55" s="17">
        <f t="shared" si="15"/>
        <v>8497.6019184652268</v>
      </c>
      <c r="K55" s="17">
        <f t="shared" si="15"/>
        <v>13232.959447799827</v>
      </c>
      <c r="L55" s="17">
        <f t="shared" si="15"/>
        <v>6579.08611599297</v>
      </c>
      <c r="M55" s="17">
        <f t="shared" si="15"/>
        <v>9137.424378877191</v>
      </c>
      <c r="N55" s="17">
        <f t="shared" si="15"/>
        <v>11239.095368291652</v>
      </c>
      <c r="O55" s="17">
        <f t="shared" si="15"/>
        <v>10087.493788229303</v>
      </c>
      <c r="P55" s="17">
        <f>P25/P85*1000</f>
        <v>11986.347204973858</v>
      </c>
      <c r="Q55" s="17">
        <v>8687.1501100000005</v>
      </c>
      <c r="R55" s="13">
        <v>2593.2845000000002</v>
      </c>
    </row>
    <row r="56" spans="2:18" x14ac:dyDescent="0.2">
      <c r="B56" s="16" t="s">
        <v>15</v>
      </c>
      <c r="C56" s="17">
        <f>C26/C86*1000</f>
        <v>2238.4</v>
      </c>
      <c r="D56" s="17">
        <f t="shared" si="13"/>
        <v>2231.4923619271444</v>
      </c>
      <c r="E56" s="17">
        <f t="shared" si="12"/>
        <v>1869.2628650904032</v>
      </c>
      <c r="F56" s="17">
        <f t="shared" si="14"/>
        <v>2221.1981566820277</v>
      </c>
      <c r="G56" s="17">
        <f t="shared" si="14"/>
        <v>1433.2061068702292</v>
      </c>
      <c r="H56" s="17">
        <f>H26/H86*1000</f>
        <v>243.87878787878788</v>
      </c>
      <c r="I56" s="17">
        <f t="shared" si="15"/>
        <v>222.95358649789029</v>
      </c>
      <c r="J56" s="17">
        <f t="shared" si="15"/>
        <v>137.4798927613941</v>
      </c>
      <c r="K56" s="17">
        <f t="shared" si="15"/>
        <v>461.9183001645967</v>
      </c>
      <c r="L56" s="17">
        <f t="shared" si="15"/>
        <v>1233.6145360155745</v>
      </c>
      <c r="M56" s="17">
        <f t="shared" si="15"/>
        <v>956.61447801591532</v>
      </c>
      <c r="N56" s="17">
        <f t="shared" si="15"/>
        <v>290.49527529616626</v>
      </c>
      <c r="O56" s="17">
        <f t="shared" si="15"/>
        <v>231.62812249627567</v>
      </c>
      <c r="P56" s="17">
        <f>P26/P86*1000</f>
        <v>632.8755195252819</v>
      </c>
      <c r="Q56" s="17">
        <v>6421.8695600000001</v>
      </c>
      <c r="R56" s="13">
        <v>660.99674000000005</v>
      </c>
    </row>
    <row r="57" spans="2:18" x14ac:dyDescent="0.2">
      <c r="B57" s="16" t="s">
        <v>16</v>
      </c>
      <c r="C57" s="17">
        <v>0</v>
      </c>
      <c r="D57" s="17">
        <f t="shared" si="13"/>
        <v>6767.4418604651155</v>
      </c>
      <c r="E57" s="17">
        <f t="shared" si="12"/>
        <v>3276.3157894736842</v>
      </c>
      <c r="F57" s="17">
        <f t="shared" si="14"/>
        <v>3352.9411764705883</v>
      </c>
      <c r="G57" s="17">
        <f t="shared" si="14"/>
        <v>5200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3">
        <v>0</v>
      </c>
    </row>
    <row r="58" spans="2:18" x14ac:dyDescent="0.2">
      <c r="B58" s="16" t="s">
        <v>17</v>
      </c>
      <c r="C58" s="17">
        <f>C28/C88*1000</f>
        <v>1312.0728929384966</v>
      </c>
      <c r="D58" s="17">
        <f t="shared" si="13"/>
        <v>1383.2335329341317</v>
      </c>
      <c r="E58" s="17">
        <f t="shared" si="12"/>
        <v>2137.2549019607841</v>
      </c>
      <c r="F58" s="17">
        <f t="shared" si="14"/>
        <v>2000</v>
      </c>
      <c r="G58" s="17">
        <f t="shared" si="14"/>
        <v>2106.5088757396452</v>
      </c>
      <c r="H58" s="17">
        <v>0</v>
      </c>
      <c r="I58" s="17">
        <f t="shared" ref="I58:P61" si="16">I28/I88*1000</f>
        <v>1672.5521669341895</v>
      </c>
      <c r="J58" s="17">
        <f t="shared" si="16"/>
        <v>2707.848837209302</v>
      </c>
      <c r="K58" s="17">
        <f t="shared" si="16"/>
        <v>3470.5882352941176</v>
      </c>
      <c r="L58" s="17">
        <f t="shared" si="16"/>
        <v>1906.9111424541607</v>
      </c>
      <c r="M58" s="17">
        <f t="shared" si="16"/>
        <v>2116.6183058595398</v>
      </c>
      <c r="N58" s="17">
        <f t="shared" si="16"/>
        <v>2933.711141512892</v>
      </c>
      <c r="O58" s="17">
        <f t="shared" si="16"/>
        <v>2786.534466008231</v>
      </c>
      <c r="P58" s="17">
        <f t="shared" si="16"/>
        <v>2882.2541313202064</v>
      </c>
      <c r="Q58" s="17">
        <v>3783.7943799999998</v>
      </c>
      <c r="R58" s="13">
        <v>953.33648000000005</v>
      </c>
    </row>
    <row r="59" spans="2:18" x14ac:dyDescent="0.2">
      <c r="B59" s="16" t="s">
        <v>18</v>
      </c>
      <c r="C59" s="17">
        <f>C29/C89*1000</f>
        <v>1520.6051121544081</v>
      </c>
      <c r="D59" s="17">
        <f t="shared" si="13"/>
        <v>1462.6576139670221</v>
      </c>
      <c r="E59" s="17">
        <f t="shared" si="12"/>
        <v>1369.8224852071005</v>
      </c>
      <c r="F59" s="17">
        <f t="shared" si="14"/>
        <v>1721.6494845360826</v>
      </c>
      <c r="G59" s="17">
        <f t="shared" si="14"/>
        <v>1907.8498293515358</v>
      </c>
      <c r="H59" s="17">
        <f>H29/H89*1000</f>
        <v>2940.8284023668639</v>
      </c>
      <c r="I59" s="17">
        <f t="shared" si="16"/>
        <v>3930.7692307692305</v>
      </c>
      <c r="J59" s="17">
        <f t="shared" si="16"/>
        <v>4008.0321285140562</v>
      </c>
      <c r="K59" s="17">
        <f t="shared" si="16"/>
        <v>5078.3132530120483</v>
      </c>
      <c r="L59" s="17">
        <f t="shared" si="16"/>
        <v>3500</v>
      </c>
      <c r="M59" s="17">
        <f t="shared" si="16"/>
        <v>2627.2013499310256</v>
      </c>
      <c r="N59" s="17">
        <f t="shared" si="16"/>
        <v>2665.4202423719184</v>
      </c>
      <c r="O59" s="17">
        <f t="shared" si="16"/>
        <v>2910.4789570681996</v>
      </c>
      <c r="P59" s="17">
        <f t="shared" si="16"/>
        <v>1966.5754214090189</v>
      </c>
      <c r="Q59" s="17">
        <v>129.1756</v>
      </c>
      <c r="R59" s="13">
        <v>0.4662</v>
      </c>
    </row>
    <row r="60" spans="2:18" x14ac:dyDescent="0.2">
      <c r="B60" s="16" t="s">
        <v>19</v>
      </c>
      <c r="C60" s="17">
        <f>C30/C90*1000</f>
        <v>1333.3333333333333</v>
      </c>
      <c r="D60" s="17">
        <f t="shared" si="13"/>
        <v>4255.3191489361698</v>
      </c>
      <c r="E60" s="17">
        <f t="shared" si="12"/>
        <v>3939.3939393939395</v>
      </c>
      <c r="F60" s="17">
        <f t="shared" si="14"/>
        <v>2583.3333333333335</v>
      </c>
      <c r="G60" s="17">
        <f t="shared" si="14"/>
        <v>6454.545454545454</v>
      </c>
      <c r="H60" s="17">
        <f>H30/H90*1000</f>
        <v>2265.463917525773</v>
      </c>
      <c r="I60" s="17">
        <f t="shared" si="16"/>
        <v>4600</v>
      </c>
      <c r="J60" s="17">
        <f t="shared" si="16"/>
        <v>5562.5</v>
      </c>
      <c r="K60" s="17">
        <f t="shared" si="16"/>
        <v>6916.666666666667</v>
      </c>
      <c r="L60" s="17">
        <f t="shared" si="16"/>
        <v>3076.9230769230771</v>
      </c>
      <c r="M60" s="17">
        <f t="shared" si="16"/>
        <v>3225.6186025159418</v>
      </c>
      <c r="N60" s="17">
        <f t="shared" si="16"/>
        <v>3126.4802200987656</v>
      </c>
      <c r="O60" s="17">
        <f t="shared" si="16"/>
        <v>2447.9053259598045</v>
      </c>
      <c r="P60" s="17">
        <f t="shared" si="16"/>
        <v>4822.0626704513834</v>
      </c>
      <c r="Q60" s="17">
        <v>391.94459999999998</v>
      </c>
      <c r="R60" s="13">
        <v>268.96998000000002</v>
      </c>
    </row>
    <row r="61" spans="2:18" x14ac:dyDescent="0.2">
      <c r="B61" s="16" t="s">
        <v>20</v>
      </c>
      <c r="C61" s="17">
        <f>C31/C91*1000</f>
        <v>2440.8151549942595</v>
      </c>
      <c r="D61" s="17">
        <f t="shared" si="13"/>
        <v>2437.1801304565979</v>
      </c>
      <c r="E61" s="17">
        <f t="shared" si="12"/>
        <v>1635.1149317884508</v>
      </c>
      <c r="F61" s="17">
        <f t="shared" si="14"/>
        <v>1934.3632092261694</v>
      </c>
      <c r="G61" s="17">
        <f t="shared" si="14"/>
        <v>2190.4725138974673</v>
      </c>
      <c r="H61" s="17">
        <f>H31/H91*1000</f>
        <v>2004.1115251188489</v>
      </c>
      <c r="I61" s="17">
        <f t="shared" si="16"/>
        <v>1998.3584326600528</v>
      </c>
      <c r="J61" s="17">
        <f t="shared" si="16"/>
        <v>1379.6783782815803</v>
      </c>
      <c r="K61" s="17">
        <f t="shared" si="16"/>
        <v>2752.2985034561439</v>
      </c>
      <c r="L61" s="17">
        <f t="shared" si="16"/>
        <v>2958.8913111180318</v>
      </c>
      <c r="M61" s="17">
        <f t="shared" si="16"/>
        <v>3535.4562668663184</v>
      </c>
      <c r="N61" s="17">
        <f t="shared" si="16"/>
        <v>2786.0247063557895</v>
      </c>
      <c r="O61" s="17">
        <f t="shared" si="16"/>
        <v>2235.4869496725778</v>
      </c>
      <c r="P61" s="17">
        <f t="shared" si="16"/>
        <v>3545.774006193486</v>
      </c>
      <c r="Q61" s="17">
        <v>41629.356180000002</v>
      </c>
      <c r="R61" s="13">
        <v>11604.50705</v>
      </c>
    </row>
    <row r="62" spans="2:18" x14ac:dyDescent="0.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2:18" x14ac:dyDescent="0.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2:18" ht="14.25" x14ac:dyDescent="0.3">
      <c r="B64" s="14" t="s">
        <v>32</v>
      </c>
      <c r="C64" s="15">
        <v>2000</v>
      </c>
      <c r="D64" s="15">
        <v>2001</v>
      </c>
      <c r="E64" s="15">
        <v>2002</v>
      </c>
      <c r="F64" s="15">
        <v>2003</v>
      </c>
      <c r="G64" s="15">
        <v>2004</v>
      </c>
      <c r="H64" s="15">
        <v>2005</v>
      </c>
      <c r="I64" s="15">
        <v>2006</v>
      </c>
      <c r="J64" s="15">
        <v>2007</v>
      </c>
      <c r="K64" s="15">
        <v>2008</v>
      </c>
      <c r="L64" s="15">
        <v>2009</v>
      </c>
      <c r="M64" s="15">
        <v>2010</v>
      </c>
      <c r="N64" s="15">
        <v>2011</v>
      </c>
      <c r="O64" s="15">
        <v>2012</v>
      </c>
      <c r="P64" s="15">
        <v>2013</v>
      </c>
      <c r="Q64" s="15">
        <v>2014</v>
      </c>
      <c r="R64" s="15">
        <v>2015</v>
      </c>
    </row>
    <row r="65" spans="2:18" x14ac:dyDescent="0.2">
      <c r="B65" s="16" t="s">
        <v>29</v>
      </c>
      <c r="C65" s="18">
        <v>68</v>
      </c>
      <c r="D65" s="18">
        <v>819</v>
      </c>
      <c r="E65" s="18">
        <v>17</v>
      </c>
      <c r="F65" s="18">
        <v>3368</v>
      </c>
      <c r="G65" s="18">
        <v>3927</v>
      </c>
      <c r="H65" s="18">
        <v>368</v>
      </c>
      <c r="I65" s="18">
        <v>17</v>
      </c>
      <c r="J65" s="18">
        <v>7</v>
      </c>
      <c r="K65" s="18">
        <v>5</v>
      </c>
      <c r="L65" s="18">
        <v>3</v>
      </c>
      <c r="M65" s="18">
        <v>0</v>
      </c>
      <c r="N65" s="18">
        <v>0.97215000000000007</v>
      </c>
      <c r="O65" s="18">
        <v>0</v>
      </c>
      <c r="P65" s="18">
        <v>0.05</v>
      </c>
      <c r="Q65" s="18">
        <v>1.072E-2</v>
      </c>
      <c r="R65" s="18">
        <v>3.0500000000000002E-3</v>
      </c>
    </row>
    <row r="66" spans="2:18" x14ac:dyDescent="0.2">
      <c r="B66" s="16" t="s">
        <v>0</v>
      </c>
      <c r="C66" s="18">
        <v>172</v>
      </c>
      <c r="D66" s="18">
        <v>459</v>
      </c>
      <c r="E66" s="18">
        <v>1</v>
      </c>
      <c r="F66" s="18">
        <v>117</v>
      </c>
      <c r="G66" s="18">
        <v>675</v>
      </c>
      <c r="H66" s="18">
        <v>3429</v>
      </c>
      <c r="I66" s="18">
        <v>290</v>
      </c>
      <c r="J66" s="18">
        <v>574</v>
      </c>
      <c r="K66" s="18">
        <v>25</v>
      </c>
      <c r="L66" s="18">
        <v>514</v>
      </c>
      <c r="M66" s="18">
        <v>457.976</v>
      </c>
      <c r="N66" s="18">
        <v>0.2505</v>
      </c>
      <c r="O66" s="18">
        <v>2473</v>
      </c>
      <c r="P66" s="18">
        <v>288.2</v>
      </c>
      <c r="Q66" s="18">
        <v>7.8</v>
      </c>
      <c r="R66" s="18">
        <v>200</v>
      </c>
    </row>
    <row r="67" spans="2:18" x14ac:dyDescent="0.2">
      <c r="B67" s="16" t="s">
        <v>1</v>
      </c>
      <c r="C67" s="18">
        <v>35</v>
      </c>
      <c r="D67" s="18">
        <v>59</v>
      </c>
      <c r="E67" s="18">
        <v>0</v>
      </c>
      <c r="F67" s="18">
        <v>1335</v>
      </c>
      <c r="G67" s="18">
        <v>10</v>
      </c>
      <c r="H67" s="18">
        <v>57</v>
      </c>
      <c r="I67" s="18">
        <v>32</v>
      </c>
      <c r="J67" s="18">
        <v>0</v>
      </c>
      <c r="K67" s="18">
        <v>0</v>
      </c>
      <c r="L67" s="18">
        <v>0</v>
      </c>
      <c r="M67" s="18">
        <v>5.0000000000000001E-3</v>
      </c>
      <c r="N67" s="18">
        <v>2.0999999999999998E-4</v>
      </c>
      <c r="O67" s="18">
        <v>75.3</v>
      </c>
      <c r="P67" s="18">
        <v>6.25</v>
      </c>
      <c r="Q67" s="18">
        <v>9.8000000000000007</v>
      </c>
      <c r="R67" s="18">
        <v>4.6500000000000004</v>
      </c>
    </row>
    <row r="68" spans="2:18" x14ac:dyDescent="0.2">
      <c r="B68" s="16" t="s">
        <v>30</v>
      </c>
      <c r="C68" s="18">
        <v>805</v>
      </c>
      <c r="D68" s="18">
        <v>1059</v>
      </c>
      <c r="E68" s="18">
        <v>328</v>
      </c>
      <c r="F68" s="18">
        <v>971</v>
      </c>
      <c r="G68" s="18">
        <v>1528</v>
      </c>
      <c r="H68" s="18">
        <v>1081</v>
      </c>
      <c r="I68" s="18">
        <v>1058</v>
      </c>
      <c r="J68" s="18">
        <v>1005</v>
      </c>
      <c r="K68" s="18">
        <v>670</v>
      </c>
      <c r="L68" s="18">
        <v>443</v>
      </c>
      <c r="M68" s="18">
        <v>625.23931000000005</v>
      </c>
      <c r="N68" s="18">
        <v>846.81228999999985</v>
      </c>
      <c r="O68" s="18">
        <v>1023.9722099999999</v>
      </c>
      <c r="P68" s="18">
        <v>780.2</v>
      </c>
      <c r="Q68" s="18">
        <v>684.67163000000005</v>
      </c>
      <c r="R68" s="18">
        <v>403.89308999999997</v>
      </c>
    </row>
    <row r="69" spans="2:18" x14ac:dyDescent="0.2">
      <c r="B69" s="16" t="s">
        <v>2</v>
      </c>
      <c r="C69" s="18">
        <v>50</v>
      </c>
      <c r="D69" s="18">
        <v>52</v>
      </c>
      <c r="E69" s="18">
        <v>0</v>
      </c>
      <c r="F69" s="18">
        <v>0</v>
      </c>
      <c r="G69" s="18">
        <v>649</v>
      </c>
      <c r="H69" s="18">
        <v>877</v>
      </c>
      <c r="I69" s="18">
        <v>755</v>
      </c>
      <c r="J69" s="18">
        <v>954</v>
      </c>
      <c r="K69" s="18">
        <v>1031</v>
      </c>
      <c r="L69" s="18">
        <v>1114</v>
      </c>
      <c r="M69" s="18">
        <v>1321.0249800000001</v>
      </c>
      <c r="N69" s="18">
        <v>1258.1013200000002</v>
      </c>
      <c r="O69" s="18">
        <v>1536.83438</v>
      </c>
      <c r="P69" s="18">
        <v>1352.07</v>
      </c>
      <c r="Q69" s="18">
        <v>1711.2292199999999</v>
      </c>
      <c r="R69" s="18">
        <v>678.54872999999998</v>
      </c>
    </row>
    <row r="70" spans="2:18" x14ac:dyDescent="0.2">
      <c r="B70" s="16" t="s">
        <v>28</v>
      </c>
      <c r="C70" s="18"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0.16300000000000001</v>
      </c>
    </row>
    <row r="71" spans="2:18" x14ac:dyDescent="0.2">
      <c r="B71" s="16" t="s">
        <v>3</v>
      </c>
      <c r="C71" s="18">
        <v>70</v>
      </c>
      <c r="D71" s="18">
        <v>76</v>
      </c>
      <c r="E71" s="18">
        <v>6</v>
      </c>
      <c r="F71" s="18">
        <v>2</v>
      </c>
      <c r="G71" s="18">
        <v>16</v>
      </c>
      <c r="H71" s="18">
        <v>30</v>
      </c>
      <c r="I71" s="18">
        <v>13</v>
      </c>
      <c r="J71" s="18">
        <v>0</v>
      </c>
      <c r="K71" s="18">
        <v>8</v>
      </c>
      <c r="L71" s="18">
        <v>0</v>
      </c>
      <c r="M71" s="18">
        <v>0</v>
      </c>
      <c r="N71" s="18">
        <v>0</v>
      </c>
      <c r="O71" s="18">
        <v>0</v>
      </c>
      <c r="P71" s="18">
        <v>0</v>
      </c>
      <c r="Q71" s="18">
        <v>0</v>
      </c>
      <c r="R71" s="18">
        <v>0</v>
      </c>
    </row>
    <row r="72" spans="2:18" x14ac:dyDescent="0.2">
      <c r="B72" s="16" t="s">
        <v>4</v>
      </c>
      <c r="C72" s="18">
        <v>1600</v>
      </c>
      <c r="D72" s="18">
        <v>1234</v>
      </c>
      <c r="E72" s="18">
        <v>55</v>
      </c>
      <c r="F72" s="18">
        <v>109</v>
      </c>
      <c r="G72" s="18">
        <v>181</v>
      </c>
      <c r="H72" s="18">
        <v>359</v>
      </c>
      <c r="I72" s="18">
        <v>382</v>
      </c>
      <c r="J72" s="18">
        <v>280</v>
      </c>
      <c r="K72" s="18">
        <v>228</v>
      </c>
      <c r="L72" s="18">
        <v>343</v>
      </c>
      <c r="M72" s="18">
        <v>243.96599000000003</v>
      </c>
      <c r="N72" s="18">
        <v>322.69755000000004</v>
      </c>
      <c r="O72" s="18">
        <v>225.26642000000001</v>
      </c>
      <c r="P72" s="18">
        <v>198.24</v>
      </c>
      <c r="Q72" s="18">
        <v>135.74587</v>
      </c>
      <c r="R72" s="18">
        <v>38.286490000000001</v>
      </c>
    </row>
    <row r="73" spans="2:18" x14ac:dyDescent="0.2">
      <c r="B73" s="16" t="s">
        <v>5</v>
      </c>
      <c r="C73" s="18">
        <v>3826</v>
      </c>
      <c r="D73" s="18">
        <v>2426</v>
      </c>
      <c r="E73" s="18">
        <v>52</v>
      </c>
      <c r="F73" s="18">
        <v>445</v>
      </c>
      <c r="G73" s="18">
        <v>181</v>
      </c>
      <c r="H73" s="18">
        <v>274</v>
      </c>
      <c r="I73" s="18">
        <v>238</v>
      </c>
      <c r="J73" s="18">
        <v>243</v>
      </c>
      <c r="K73" s="18">
        <v>225</v>
      </c>
      <c r="L73" s="18">
        <v>122</v>
      </c>
      <c r="M73" s="18">
        <v>65.648979999999995</v>
      </c>
      <c r="N73" s="18">
        <v>121.98647</v>
      </c>
      <c r="O73" s="18">
        <v>127.13785999999999</v>
      </c>
      <c r="P73" s="18">
        <v>30.98</v>
      </c>
      <c r="Q73" s="18">
        <v>153.23502999999999</v>
      </c>
      <c r="R73" s="18">
        <v>3.0716700000000001</v>
      </c>
    </row>
    <row r="74" spans="2:18" x14ac:dyDescent="0.2">
      <c r="B74" s="16" t="s">
        <v>6</v>
      </c>
      <c r="C74" s="18">
        <v>456</v>
      </c>
      <c r="D74" s="18">
        <v>441</v>
      </c>
      <c r="E74" s="18">
        <v>6</v>
      </c>
      <c r="F74" s="18">
        <v>56</v>
      </c>
      <c r="G74" s="18">
        <v>32</v>
      </c>
      <c r="H74" s="18">
        <v>283</v>
      </c>
      <c r="I74" s="18">
        <v>53</v>
      </c>
      <c r="J74" s="18">
        <v>214</v>
      </c>
      <c r="K74" s="18">
        <v>3</v>
      </c>
      <c r="L74" s="18">
        <v>6</v>
      </c>
      <c r="M74" s="18">
        <v>11.623510000000001</v>
      </c>
      <c r="N74" s="18">
        <v>42.890180000000001</v>
      </c>
      <c r="O74" s="18">
        <v>0.74302999999999997</v>
      </c>
      <c r="P74" s="18">
        <v>5.82</v>
      </c>
      <c r="Q74" s="18">
        <v>6.1913999999999998</v>
      </c>
      <c r="R74" s="18">
        <v>26.450199999999999</v>
      </c>
    </row>
    <row r="75" spans="2:18" x14ac:dyDescent="0.2">
      <c r="B75" s="16" t="s">
        <v>7</v>
      </c>
      <c r="C75" s="18">
        <v>72</v>
      </c>
      <c r="D75" s="18">
        <v>67</v>
      </c>
      <c r="E75" s="18">
        <v>13</v>
      </c>
      <c r="F75" s="18">
        <v>19</v>
      </c>
      <c r="G75" s="18">
        <v>83</v>
      </c>
      <c r="H75" s="18">
        <v>133</v>
      </c>
      <c r="I75" s="18">
        <v>145</v>
      </c>
      <c r="J75" s="18">
        <v>160</v>
      </c>
      <c r="K75" s="18">
        <v>168</v>
      </c>
      <c r="L75" s="18">
        <v>118</v>
      </c>
      <c r="M75" s="18">
        <v>197.96823000000001</v>
      </c>
      <c r="N75" s="18">
        <v>183.24525</v>
      </c>
      <c r="O75" s="18">
        <v>160.27500000000001</v>
      </c>
      <c r="P75" s="18">
        <v>129</v>
      </c>
      <c r="Q75" s="18">
        <v>160.25</v>
      </c>
      <c r="R75" s="18">
        <v>56.4</v>
      </c>
    </row>
    <row r="76" spans="2:18" x14ac:dyDescent="0.2">
      <c r="B76" s="16" t="s">
        <v>8</v>
      </c>
      <c r="C76" s="18">
        <v>1975</v>
      </c>
      <c r="D76" s="18">
        <v>1550</v>
      </c>
      <c r="E76" s="18">
        <v>837</v>
      </c>
      <c r="F76" s="18">
        <v>856</v>
      </c>
      <c r="G76" s="18">
        <v>1160</v>
      </c>
      <c r="H76" s="18">
        <v>1231</v>
      </c>
      <c r="I76" s="18">
        <v>1437</v>
      </c>
      <c r="J76" s="18">
        <v>1831</v>
      </c>
      <c r="K76" s="18">
        <v>2195</v>
      </c>
      <c r="L76" s="18">
        <v>2151</v>
      </c>
      <c r="M76" s="18">
        <v>2725.3220300000003</v>
      </c>
      <c r="N76" s="18">
        <v>2701.84013</v>
      </c>
      <c r="O76" s="18">
        <v>3008.0637300000008</v>
      </c>
      <c r="P76" s="18">
        <v>2971.16</v>
      </c>
      <c r="Q76" s="18">
        <v>2351.0531500000002</v>
      </c>
      <c r="R76" s="18">
        <v>444.66824000000003</v>
      </c>
    </row>
    <row r="77" spans="2:18" x14ac:dyDescent="0.2">
      <c r="B77" s="16" t="s">
        <v>27</v>
      </c>
      <c r="C77" s="18">
        <v>0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3.84</v>
      </c>
      <c r="R77" s="18">
        <v>25.018999999999998</v>
      </c>
    </row>
    <row r="78" spans="2:18" x14ac:dyDescent="0.2">
      <c r="B78" s="16" t="s">
        <v>9</v>
      </c>
      <c r="C78" s="18">
        <v>24</v>
      </c>
      <c r="D78" s="18">
        <v>3</v>
      </c>
      <c r="E78" s="18">
        <v>0</v>
      </c>
      <c r="F78" s="18">
        <v>0</v>
      </c>
      <c r="G78" s="18">
        <v>5</v>
      </c>
      <c r="H78" s="18">
        <v>1</v>
      </c>
      <c r="I78" s="18">
        <v>6</v>
      </c>
      <c r="J78" s="18">
        <v>65</v>
      </c>
      <c r="K78" s="18">
        <v>1</v>
      </c>
      <c r="L78" s="18">
        <v>1</v>
      </c>
      <c r="M78" s="18">
        <v>574.02215000000012</v>
      </c>
      <c r="N78" s="18">
        <v>1039.6195500000001</v>
      </c>
      <c r="O78" s="18">
        <v>918.06567999999993</v>
      </c>
      <c r="P78" s="18">
        <v>16.79</v>
      </c>
      <c r="Q78" s="18">
        <v>1.89235</v>
      </c>
      <c r="R78" s="18">
        <v>0</v>
      </c>
    </row>
    <row r="79" spans="2:18" x14ac:dyDescent="0.2">
      <c r="B79" s="16" t="s">
        <v>10</v>
      </c>
      <c r="C79" s="18">
        <v>106</v>
      </c>
      <c r="D79" s="18">
        <v>1010</v>
      </c>
      <c r="E79" s="18">
        <v>899</v>
      </c>
      <c r="F79" s="18">
        <v>1635</v>
      </c>
      <c r="G79" s="18">
        <v>77</v>
      </c>
      <c r="H79" s="18">
        <v>5</v>
      </c>
      <c r="I79" s="18">
        <v>6</v>
      </c>
      <c r="J79" s="18">
        <v>2</v>
      </c>
      <c r="K79" s="18">
        <v>1</v>
      </c>
      <c r="L79" s="18">
        <v>1</v>
      </c>
      <c r="M79" s="18">
        <v>1499.518</v>
      </c>
      <c r="N79" s="18">
        <v>315</v>
      </c>
      <c r="O79" s="18">
        <v>0</v>
      </c>
      <c r="P79" s="18">
        <v>922.7</v>
      </c>
      <c r="Q79" s="18">
        <v>307.5</v>
      </c>
      <c r="R79" s="18">
        <v>0</v>
      </c>
    </row>
    <row r="80" spans="2:18" x14ac:dyDescent="0.2">
      <c r="B80" s="16" t="s">
        <v>37</v>
      </c>
      <c r="C80" s="18">
        <v>0</v>
      </c>
      <c r="D80" s="18">
        <v>0</v>
      </c>
      <c r="E80" s="18">
        <v>335</v>
      </c>
      <c r="F80" s="18">
        <v>8</v>
      </c>
      <c r="G80" s="18">
        <v>13</v>
      </c>
      <c r="H80" s="18">
        <v>16</v>
      </c>
      <c r="I80" s="18">
        <v>8</v>
      </c>
      <c r="J80" s="18">
        <v>0</v>
      </c>
      <c r="K80" s="18">
        <v>0</v>
      </c>
      <c r="L80" s="18">
        <v>0</v>
      </c>
      <c r="M80" s="18">
        <v>0</v>
      </c>
      <c r="N80" s="18">
        <v>21.2803</v>
      </c>
      <c r="O80" s="18">
        <v>0</v>
      </c>
      <c r="P80" s="18">
        <v>21.9</v>
      </c>
      <c r="Q80" s="18">
        <v>0.2</v>
      </c>
      <c r="R80" s="18">
        <v>0.2</v>
      </c>
    </row>
    <row r="81" spans="2:18" x14ac:dyDescent="0.2">
      <c r="B81" s="16" t="s">
        <v>11</v>
      </c>
      <c r="C81" s="18">
        <v>310</v>
      </c>
      <c r="D81" s="18">
        <v>390</v>
      </c>
      <c r="E81" s="18">
        <v>99</v>
      </c>
      <c r="F81" s="18">
        <v>263</v>
      </c>
      <c r="G81" s="18">
        <v>40</v>
      </c>
      <c r="H81" s="18">
        <v>120</v>
      </c>
      <c r="I81" s="18">
        <v>81</v>
      </c>
      <c r="J81" s="18">
        <v>0</v>
      </c>
      <c r="K81" s="18">
        <v>0</v>
      </c>
      <c r="L81" s="18">
        <v>0</v>
      </c>
      <c r="M81" s="18">
        <v>8.8599999999999998E-2</v>
      </c>
      <c r="N81" s="18">
        <v>0</v>
      </c>
      <c r="O81" s="18">
        <v>0</v>
      </c>
      <c r="P81" s="18">
        <v>0</v>
      </c>
      <c r="Q81" s="18">
        <v>0</v>
      </c>
      <c r="R81" s="18">
        <v>0</v>
      </c>
    </row>
    <row r="82" spans="2:18" x14ac:dyDescent="0.2">
      <c r="B82" s="16" t="s">
        <v>12</v>
      </c>
      <c r="C82" s="18">
        <v>952</v>
      </c>
      <c r="D82" s="18">
        <v>154</v>
      </c>
      <c r="E82" s="18">
        <v>7</v>
      </c>
      <c r="F82" s="18">
        <v>0</v>
      </c>
      <c r="G82" s="18">
        <v>0</v>
      </c>
      <c r="H82" s="18">
        <v>1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2.086E-2</v>
      </c>
      <c r="O82" s="18">
        <v>4.4000000000000003E-3</v>
      </c>
      <c r="P82" s="18">
        <v>0.36</v>
      </c>
      <c r="Q82" s="18">
        <v>0.1893</v>
      </c>
      <c r="R82" s="18">
        <v>0</v>
      </c>
    </row>
    <row r="83" spans="2:18" x14ac:dyDescent="0.2">
      <c r="B83" s="16" t="s">
        <v>31</v>
      </c>
      <c r="C83" s="18">
        <v>0</v>
      </c>
      <c r="D83" s="18">
        <v>3490</v>
      </c>
      <c r="E83" s="18">
        <v>5644</v>
      </c>
      <c r="F83" s="18">
        <v>1672</v>
      </c>
      <c r="G83" s="18">
        <v>1568</v>
      </c>
      <c r="H83" s="18">
        <v>1329</v>
      </c>
      <c r="I83" s="18">
        <v>1193</v>
      </c>
      <c r="J83" s="18">
        <v>1246</v>
      </c>
      <c r="K83" s="18">
        <v>1657</v>
      </c>
      <c r="L83" s="18">
        <v>1085</v>
      </c>
      <c r="M83" s="18">
        <v>829.71460000000002</v>
      </c>
      <c r="N83" s="18">
        <v>627.2432500000001</v>
      </c>
      <c r="O83" s="18">
        <v>453.89536000000004</v>
      </c>
      <c r="P83" s="18">
        <v>0</v>
      </c>
      <c r="Q83" s="18">
        <v>0</v>
      </c>
      <c r="R83" s="18">
        <v>0</v>
      </c>
    </row>
    <row r="84" spans="2:18" x14ac:dyDescent="0.2">
      <c r="B84" s="16" t="s">
        <v>13</v>
      </c>
      <c r="C84" s="18">
        <v>342</v>
      </c>
      <c r="D84" s="18">
        <v>222</v>
      </c>
      <c r="E84" s="18">
        <v>85</v>
      </c>
      <c r="F84" s="18">
        <v>152</v>
      </c>
      <c r="G84" s="18">
        <v>228</v>
      </c>
      <c r="H84" s="18">
        <v>103</v>
      </c>
      <c r="I84" s="18">
        <v>85</v>
      </c>
      <c r="J84" s="18">
        <v>69</v>
      </c>
      <c r="K84" s="18">
        <v>1</v>
      </c>
      <c r="L84" s="18">
        <v>67</v>
      </c>
      <c r="M84" s="18">
        <v>45.015839999999997</v>
      </c>
      <c r="N84" s="18">
        <v>19.726029999999998</v>
      </c>
      <c r="O84" s="18">
        <v>6.1900000000000004E-2</v>
      </c>
      <c r="P84" s="18">
        <v>20.52</v>
      </c>
      <c r="Q84" s="18">
        <v>1.1780000000000001E-2</v>
      </c>
      <c r="R84" s="18">
        <v>7.0000000000000001E-3</v>
      </c>
    </row>
    <row r="85" spans="2:18" x14ac:dyDescent="0.2">
      <c r="B85" s="16" t="s">
        <v>14</v>
      </c>
      <c r="C85" s="18">
        <v>1028</v>
      </c>
      <c r="D85" s="18">
        <v>976</v>
      </c>
      <c r="E85" s="18">
        <v>661</v>
      </c>
      <c r="F85" s="18">
        <v>1081</v>
      </c>
      <c r="G85" s="18">
        <v>1405</v>
      </c>
      <c r="H85" s="18">
        <v>1188</v>
      </c>
      <c r="I85" s="18">
        <v>1493</v>
      </c>
      <c r="J85" s="18">
        <v>1668</v>
      </c>
      <c r="K85" s="18">
        <v>1159</v>
      </c>
      <c r="L85" s="18">
        <v>1138</v>
      </c>
      <c r="M85" s="18">
        <v>1075.3179399999999</v>
      </c>
      <c r="N85" s="18">
        <v>1429.3715200000001</v>
      </c>
      <c r="O85" s="18">
        <v>1074.6533200000001</v>
      </c>
      <c r="P85" s="18">
        <v>1264.21</v>
      </c>
      <c r="Q85" s="18">
        <v>713.21910000000003</v>
      </c>
      <c r="R85" s="18">
        <v>241.91657000000001</v>
      </c>
    </row>
    <row r="86" spans="2:18" x14ac:dyDescent="0.2">
      <c r="B86" s="16" t="s">
        <v>15</v>
      </c>
      <c r="C86" s="18">
        <v>1250</v>
      </c>
      <c r="D86" s="18">
        <v>851</v>
      </c>
      <c r="E86" s="18">
        <v>719</v>
      </c>
      <c r="F86" s="18">
        <v>434</v>
      </c>
      <c r="G86" s="18">
        <v>524</v>
      </c>
      <c r="H86" s="18">
        <v>4125</v>
      </c>
      <c r="I86" s="18">
        <v>5925</v>
      </c>
      <c r="J86" s="18">
        <v>18650</v>
      </c>
      <c r="K86" s="18">
        <v>6683</v>
      </c>
      <c r="L86" s="18">
        <v>1541</v>
      </c>
      <c r="M86" s="18">
        <v>2309.2887999999998</v>
      </c>
      <c r="N86" s="18">
        <v>8657.1521599999996</v>
      </c>
      <c r="O86" s="18">
        <v>13659.151600000001</v>
      </c>
      <c r="P86" s="18">
        <v>4961.26</v>
      </c>
      <c r="Q86" s="18">
        <v>3502.904</v>
      </c>
      <c r="R86" s="18">
        <v>272.91199999999998</v>
      </c>
    </row>
    <row r="87" spans="2:18" x14ac:dyDescent="0.2">
      <c r="B87" s="16" t="s">
        <v>16</v>
      </c>
      <c r="C87" s="18">
        <v>0</v>
      </c>
      <c r="D87" s="18">
        <v>86</v>
      </c>
      <c r="E87" s="18">
        <v>76</v>
      </c>
      <c r="F87" s="18">
        <v>17</v>
      </c>
      <c r="G87" s="18">
        <v>5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</row>
    <row r="88" spans="2:18" x14ac:dyDescent="0.2">
      <c r="B88" s="16" t="s">
        <v>17</v>
      </c>
      <c r="C88" s="18">
        <v>439</v>
      </c>
      <c r="D88" s="18">
        <v>334</v>
      </c>
      <c r="E88" s="18">
        <v>153</v>
      </c>
      <c r="F88" s="18">
        <v>303</v>
      </c>
      <c r="G88" s="18">
        <v>338</v>
      </c>
      <c r="H88" s="18">
        <v>0</v>
      </c>
      <c r="I88" s="18">
        <v>623</v>
      </c>
      <c r="J88" s="18">
        <v>688</v>
      </c>
      <c r="K88" s="18">
        <v>663</v>
      </c>
      <c r="L88" s="18">
        <v>709</v>
      </c>
      <c r="M88" s="18">
        <v>1061.3380900000002</v>
      </c>
      <c r="N88" s="18">
        <v>716.57351000000006</v>
      </c>
      <c r="O88" s="18">
        <v>1142.60853</v>
      </c>
      <c r="P88" s="18">
        <v>1541.88</v>
      </c>
      <c r="Q88" s="18">
        <v>1586.3688500000001</v>
      </c>
      <c r="R88" s="18">
        <v>372.44072999999997</v>
      </c>
    </row>
    <row r="89" spans="2:18" x14ac:dyDescent="0.2">
      <c r="B89" s="16" t="s">
        <v>18</v>
      </c>
      <c r="C89" s="18">
        <v>3834</v>
      </c>
      <c r="D89" s="18">
        <v>4124</v>
      </c>
      <c r="E89" s="18">
        <v>676</v>
      </c>
      <c r="F89" s="18">
        <v>194</v>
      </c>
      <c r="G89" s="18">
        <v>293</v>
      </c>
      <c r="H89" s="18">
        <v>169</v>
      </c>
      <c r="I89" s="18">
        <v>130</v>
      </c>
      <c r="J89" s="18">
        <v>249</v>
      </c>
      <c r="K89" s="18">
        <v>166</v>
      </c>
      <c r="L89" s="18">
        <v>212</v>
      </c>
      <c r="M89" s="18">
        <v>210.19147999999996</v>
      </c>
      <c r="N89" s="18">
        <v>375.79766000000001</v>
      </c>
      <c r="O89" s="18">
        <v>165.07158000000004</v>
      </c>
      <c r="P89" s="18">
        <v>69.41</v>
      </c>
      <c r="Q89" s="18">
        <v>90.316500000000005</v>
      </c>
      <c r="R89" s="18">
        <v>4.1439999999999998E-2</v>
      </c>
    </row>
    <row r="90" spans="2:18" x14ac:dyDescent="0.2">
      <c r="B90" s="16" t="s">
        <v>19</v>
      </c>
      <c r="C90" s="18">
        <v>9</v>
      </c>
      <c r="D90" s="18">
        <v>47</v>
      </c>
      <c r="E90" s="18">
        <v>33</v>
      </c>
      <c r="F90" s="18">
        <v>12</v>
      </c>
      <c r="G90" s="18">
        <v>11</v>
      </c>
      <c r="H90" s="18">
        <v>388</v>
      </c>
      <c r="I90" s="18">
        <v>40</v>
      </c>
      <c r="J90" s="18">
        <v>16</v>
      </c>
      <c r="K90" s="18">
        <v>12</v>
      </c>
      <c r="L90" s="18">
        <v>65</v>
      </c>
      <c r="M90" s="18">
        <v>136.01343000000003</v>
      </c>
      <c r="N90" s="18">
        <v>194.46179000000001</v>
      </c>
      <c r="O90" s="18">
        <v>166.95938999999998</v>
      </c>
      <c r="P90" s="18">
        <v>179.67</v>
      </c>
      <c r="Q90" s="18">
        <v>67.758970000000005</v>
      </c>
      <c r="R90" s="18">
        <v>39.808880000000002</v>
      </c>
    </row>
    <row r="91" spans="2:18" x14ac:dyDescent="0.2">
      <c r="B91" s="16" t="s">
        <v>20</v>
      </c>
      <c r="C91" s="18">
        <v>17420</v>
      </c>
      <c r="D91" s="18">
        <v>19930</v>
      </c>
      <c r="E91" s="18">
        <v>10702</v>
      </c>
      <c r="F91" s="18">
        <v>14047</v>
      </c>
      <c r="G91" s="18">
        <v>12952</v>
      </c>
      <c r="H91" s="18">
        <v>15566</v>
      </c>
      <c r="I91" s="18">
        <v>14011</v>
      </c>
      <c r="J91" s="18">
        <v>27921</v>
      </c>
      <c r="K91" s="18">
        <v>14901</v>
      </c>
      <c r="L91" s="18">
        <v>9633</v>
      </c>
      <c r="M91" s="18">
        <v>13389.543710000002</v>
      </c>
      <c r="N91" s="18">
        <v>18875.042680000002</v>
      </c>
      <c r="O91" s="18">
        <v>26211.514390000008</v>
      </c>
      <c r="P91" s="18">
        <v>14760.67</v>
      </c>
      <c r="Q91" s="18">
        <v>11494</v>
      </c>
      <c r="R91" s="18">
        <v>2808.48009</v>
      </c>
    </row>
    <row r="92" spans="2:18" ht="15" x14ac:dyDescent="0.3">
      <c r="C92" s="8"/>
      <c r="D92" s="8"/>
      <c r="E92" s="8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2:18" ht="15" x14ac:dyDescent="0.3">
      <c r="B93" s="7" t="s">
        <v>23</v>
      </c>
      <c r="D93" s="8"/>
      <c r="E93" s="8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2:18" ht="15" x14ac:dyDescent="0.3">
      <c r="B94" s="7" t="s">
        <v>22</v>
      </c>
      <c r="D94" s="9"/>
      <c r="E94" s="9"/>
    </row>
    <row r="95" spans="2:18" ht="15" x14ac:dyDescent="0.3">
      <c r="B95" s="7" t="s">
        <v>21</v>
      </c>
      <c r="D95" s="9"/>
      <c r="E95" s="9"/>
    </row>
    <row r="96" spans="2:18" ht="15" x14ac:dyDescent="0.3">
      <c r="B96" s="7" t="s">
        <v>24</v>
      </c>
      <c r="D96" s="9"/>
      <c r="E96" s="9"/>
    </row>
    <row r="97" spans="2:5" ht="15" x14ac:dyDescent="0.3">
      <c r="B97" s="7" t="s">
        <v>25</v>
      </c>
      <c r="D97" s="9"/>
      <c r="E97" s="9"/>
    </row>
    <row r="98" spans="2:5" ht="15" x14ac:dyDescent="0.3">
      <c r="B98" s="7"/>
      <c r="D98" s="9"/>
      <c r="E98" s="9"/>
    </row>
    <row r="99" spans="2:5" ht="15" x14ac:dyDescent="0.3">
      <c r="B99" s="10" t="s">
        <v>26</v>
      </c>
      <c r="D99" s="9"/>
      <c r="E99" s="9"/>
    </row>
    <row r="100" spans="2:5" ht="15" x14ac:dyDescent="0.3">
      <c r="B100" s="10" t="s">
        <v>36</v>
      </c>
      <c r="D100" s="9"/>
      <c r="E100" s="9"/>
    </row>
    <row r="101" spans="2:5" ht="15" x14ac:dyDescent="0.3">
      <c r="B101" s="11" t="s">
        <v>35</v>
      </c>
      <c r="D101" s="9"/>
      <c r="E101" s="9"/>
    </row>
    <row r="102" spans="2:5" ht="15" x14ac:dyDescent="0.3">
      <c r="B102" s="7"/>
      <c r="C102" s="9"/>
      <c r="D102" s="9"/>
      <c r="E102" s="9"/>
    </row>
    <row r="103" spans="2:5" x14ac:dyDescent="0.2">
      <c r="B103" s="6"/>
    </row>
    <row r="104" spans="2:5" x14ac:dyDescent="0.2">
      <c r="B104" s="6"/>
    </row>
    <row r="105" spans="2:5" x14ac:dyDescent="0.2">
      <c r="B105" s="6"/>
    </row>
  </sheetData>
  <mergeCells count="1">
    <mergeCell ref="B2:K2"/>
  </mergeCells>
  <phoneticPr fontId="1" type="noConversion"/>
  <hyperlinks>
    <hyperlink ref="B101" r:id="rId1"/>
  </hyperlinks>
  <pageMargins left="0.75" right="0.75" top="1" bottom="1" header="0" footer="0"/>
  <pageSetup orientation="portrait" horizontalDpi="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MECON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Joaquin Perez Martin</cp:lastModifiedBy>
  <dcterms:created xsi:type="dcterms:W3CDTF">2013-10-02T18:38:26Z</dcterms:created>
  <dcterms:modified xsi:type="dcterms:W3CDTF">2016-09-08T20:06:52Z</dcterms:modified>
</cp:coreProperties>
</file>