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55" yWindow="60" windowWidth="14130" windowHeight="11760"/>
  </bookViews>
  <sheets>
    <sheet name="Hoja1" sheetId="1" r:id="rId1"/>
  </sheets>
  <calcPr calcId="145621" concurrentCalc="0"/>
</workbook>
</file>

<file path=xl/calcChain.xml><?xml version="1.0" encoding="utf-8"?>
<calcChain xmlns="http://schemas.openxmlformats.org/spreadsheetml/2006/main">
  <c r="CU28" i="1" l="1"/>
  <c r="CU29" i="1"/>
  <c r="CU30" i="1"/>
  <c r="CU31" i="1"/>
  <c r="CT28" i="1"/>
  <c r="CT29" i="1"/>
  <c r="CT30" i="1"/>
  <c r="CT31" i="1"/>
  <c r="CS28" i="1"/>
  <c r="CS29" i="1"/>
  <c r="CS30" i="1"/>
  <c r="CS31" i="1"/>
  <c r="CR28" i="1"/>
  <c r="CR29" i="1"/>
  <c r="CR30" i="1"/>
  <c r="CR31" i="1"/>
  <c r="CQ28" i="1"/>
  <c r="CQ29" i="1"/>
  <c r="CQ30" i="1"/>
  <c r="CQ31" i="1"/>
  <c r="CP28" i="1"/>
  <c r="CP29" i="1"/>
  <c r="CP30" i="1"/>
  <c r="CP31" i="1"/>
  <c r="CO28" i="1"/>
  <c r="CO29" i="1"/>
  <c r="CO30" i="1"/>
  <c r="CO31" i="1"/>
  <c r="CN28" i="1"/>
  <c r="CN29" i="1"/>
  <c r="CN30" i="1"/>
  <c r="CN31" i="1"/>
  <c r="CM28" i="1"/>
  <c r="CM29" i="1"/>
  <c r="CM30" i="1"/>
  <c r="CM31" i="1"/>
  <c r="CL28" i="1"/>
  <c r="CL29" i="1"/>
  <c r="CL30" i="1"/>
  <c r="CL31" i="1"/>
  <c r="CK28" i="1"/>
  <c r="CK29" i="1"/>
  <c r="CK30" i="1"/>
  <c r="CK31" i="1"/>
  <c r="CJ28" i="1"/>
  <c r="CJ29" i="1"/>
  <c r="CJ30" i="1"/>
  <c r="CJ31" i="1"/>
  <c r="CI28" i="1"/>
  <c r="CI29" i="1"/>
  <c r="CI30" i="1"/>
  <c r="CI31" i="1"/>
  <c r="CH28" i="1"/>
  <c r="CH29" i="1"/>
  <c r="CH30" i="1"/>
  <c r="CH31" i="1"/>
  <c r="CG28" i="1"/>
  <c r="CG29" i="1"/>
  <c r="CG30" i="1"/>
  <c r="CG31" i="1"/>
  <c r="CF28" i="1"/>
  <c r="CF29" i="1"/>
  <c r="CF30" i="1"/>
  <c r="CF31" i="1"/>
  <c r="CE28" i="1"/>
  <c r="CE29" i="1"/>
  <c r="CE30" i="1"/>
  <c r="CE31" i="1"/>
  <c r="CD28" i="1"/>
  <c r="CD29" i="1"/>
  <c r="CD30" i="1"/>
  <c r="CD31" i="1"/>
  <c r="CC28" i="1"/>
  <c r="CC29" i="1"/>
  <c r="CC30" i="1"/>
  <c r="CC31" i="1"/>
  <c r="CB28" i="1"/>
  <c r="CB29" i="1"/>
  <c r="CB30" i="1"/>
  <c r="CB31" i="1"/>
  <c r="CA28" i="1"/>
  <c r="CA29" i="1"/>
  <c r="CA30" i="1"/>
  <c r="CA31" i="1"/>
  <c r="BZ28" i="1"/>
  <c r="BZ29" i="1"/>
  <c r="BZ30" i="1"/>
  <c r="BZ31" i="1"/>
  <c r="BY28" i="1"/>
  <c r="BY29" i="1"/>
  <c r="BY30" i="1"/>
  <c r="BY31" i="1"/>
  <c r="BX28" i="1"/>
  <c r="BX29" i="1"/>
  <c r="BX30" i="1"/>
  <c r="BX31" i="1"/>
  <c r="BW28" i="1"/>
  <c r="BW29" i="1"/>
  <c r="BW30" i="1"/>
  <c r="BW31" i="1"/>
  <c r="BV28" i="1"/>
  <c r="BV29" i="1"/>
  <c r="BV30" i="1"/>
  <c r="BV31" i="1"/>
  <c r="BU28" i="1"/>
  <c r="BU29" i="1"/>
  <c r="BU30" i="1"/>
  <c r="BU31" i="1"/>
  <c r="BT28" i="1"/>
  <c r="BT29" i="1"/>
  <c r="BT30" i="1"/>
  <c r="BT31" i="1"/>
  <c r="BS28" i="1"/>
  <c r="BS29" i="1"/>
  <c r="BS30" i="1"/>
  <c r="BS31" i="1"/>
  <c r="BR28" i="1"/>
  <c r="BR29" i="1"/>
  <c r="BR30" i="1"/>
  <c r="BR31" i="1"/>
  <c r="BQ28" i="1"/>
  <c r="BQ29" i="1"/>
  <c r="BQ30" i="1"/>
  <c r="BQ31" i="1"/>
  <c r="BP28" i="1"/>
  <c r="BP29" i="1"/>
  <c r="BP30" i="1"/>
  <c r="BP31" i="1"/>
  <c r="BO28" i="1"/>
  <c r="BO29" i="1"/>
  <c r="BO30" i="1"/>
  <c r="BO31" i="1"/>
  <c r="BN28" i="1"/>
  <c r="BN29" i="1"/>
  <c r="BN30" i="1"/>
  <c r="BN31" i="1"/>
  <c r="BM28" i="1"/>
  <c r="BM29" i="1"/>
  <c r="BM30" i="1"/>
  <c r="BM31" i="1"/>
  <c r="BL28" i="1"/>
  <c r="BL29" i="1"/>
  <c r="BL30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28" i="1"/>
  <c r="AM29" i="1"/>
  <c r="AM30" i="1"/>
  <c r="AM31" i="1"/>
  <c r="AL28" i="1"/>
  <c r="AL29" i="1"/>
  <c r="AL30" i="1"/>
  <c r="AL31" i="1"/>
  <c r="AK28" i="1"/>
  <c r="AK29" i="1"/>
  <c r="AK30" i="1"/>
  <c r="AK31" i="1"/>
  <c r="AJ28" i="1"/>
  <c r="AJ29" i="1"/>
  <c r="AJ30" i="1"/>
  <c r="AJ31" i="1"/>
  <c r="AI28" i="1"/>
  <c r="AI29" i="1"/>
  <c r="AI30" i="1"/>
  <c r="AI31" i="1"/>
  <c r="AH28" i="1"/>
  <c r="AH29" i="1"/>
  <c r="AH30" i="1"/>
  <c r="AH31" i="1"/>
  <c r="AG28" i="1"/>
  <c r="AG29" i="1"/>
  <c r="AG30" i="1"/>
  <c r="AG31" i="1"/>
  <c r="AF28" i="1"/>
  <c r="AF29" i="1"/>
  <c r="AF30" i="1"/>
  <c r="AF31" i="1"/>
  <c r="AE28" i="1"/>
  <c r="AE29" i="1"/>
  <c r="AE30" i="1"/>
  <c r="AE31" i="1"/>
  <c r="AD28" i="1"/>
  <c r="AD29" i="1"/>
  <c r="AD30" i="1"/>
  <c r="AD31" i="1"/>
  <c r="AC28" i="1"/>
  <c r="AC29" i="1"/>
  <c r="AC30" i="1"/>
  <c r="AC31" i="1"/>
  <c r="AB28" i="1"/>
  <c r="AB29" i="1"/>
  <c r="AB30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DG25" i="1"/>
  <c r="DD30" i="1"/>
  <c r="DD28" i="1"/>
  <c r="DD29" i="1"/>
  <c r="DD31" i="1"/>
  <c r="DE30" i="1"/>
  <c r="DE28" i="1"/>
  <c r="DE29" i="1"/>
  <c r="DE31" i="1"/>
  <c r="DF30" i="1"/>
  <c r="DF28" i="1"/>
  <c r="DF29" i="1"/>
  <c r="DF31" i="1"/>
  <c r="DG30" i="1"/>
  <c r="DG28" i="1"/>
  <c r="DG29" i="1"/>
  <c r="DG31" i="1"/>
  <c r="DD25" i="1"/>
  <c r="DD26" i="1"/>
  <c r="DE25" i="1"/>
  <c r="DE26" i="1"/>
  <c r="DF25" i="1"/>
  <c r="DF26" i="1"/>
  <c r="DG26" i="1"/>
  <c r="DB25" i="1"/>
  <c r="DB26" i="1"/>
  <c r="DC25" i="1"/>
  <c r="DC26" i="1"/>
  <c r="DB28" i="1"/>
  <c r="DC28" i="1"/>
  <c r="DB29" i="1"/>
  <c r="DC29" i="1"/>
  <c r="DB30" i="1"/>
  <c r="DB31" i="1"/>
  <c r="DC30" i="1"/>
  <c r="DC31" i="1"/>
  <c r="CV30" i="1"/>
  <c r="CV28" i="1"/>
  <c r="CV29" i="1"/>
  <c r="CV31" i="1"/>
  <c r="CW30" i="1"/>
  <c r="CW28" i="1"/>
  <c r="CW29" i="1"/>
  <c r="CW31" i="1"/>
  <c r="CX30" i="1"/>
  <c r="CX28" i="1"/>
  <c r="CX29" i="1"/>
  <c r="CX31" i="1"/>
  <c r="CY30" i="1"/>
  <c r="CY28" i="1"/>
  <c r="CY29" i="1"/>
  <c r="CY31" i="1"/>
  <c r="CZ30" i="1"/>
  <c r="CZ28" i="1"/>
  <c r="CZ29" i="1"/>
  <c r="CZ31" i="1"/>
  <c r="DA30" i="1"/>
  <c r="DA28" i="1"/>
  <c r="DA29" i="1"/>
  <c r="DA31" i="1"/>
  <c r="BM25" i="1"/>
  <c r="BM26" i="1"/>
  <c r="BN25" i="1"/>
  <c r="BN26" i="1"/>
  <c r="BO25" i="1"/>
  <c r="BO26" i="1"/>
  <c r="BP25" i="1"/>
  <c r="BP26" i="1"/>
  <c r="BQ25" i="1"/>
  <c r="BQ26" i="1"/>
  <c r="BR25" i="1"/>
  <c r="BR26" i="1"/>
  <c r="BS25" i="1"/>
  <c r="BS26" i="1"/>
  <c r="BT25" i="1"/>
  <c r="BT26" i="1"/>
  <c r="BU25" i="1"/>
  <c r="BU26" i="1"/>
  <c r="BV25" i="1"/>
  <c r="BV26" i="1"/>
  <c r="BW25" i="1"/>
  <c r="BW26" i="1"/>
  <c r="CO25" i="1"/>
  <c r="CO26" i="1"/>
  <c r="CP25" i="1"/>
  <c r="CP26" i="1"/>
  <c r="BL25" i="1"/>
  <c r="BL26" i="1"/>
  <c r="BX25" i="1"/>
  <c r="BX26" i="1"/>
  <c r="BY25" i="1"/>
  <c r="BY26" i="1"/>
  <c r="BZ25" i="1"/>
  <c r="BZ26" i="1"/>
  <c r="CA25" i="1"/>
  <c r="CA26" i="1"/>
  <c r="CB25" i="1"/>
  <c r="CB26" i="1"/>
  <c r="CC25" i="1"/>
  <c r="CC26" i="1"/>
  <c r="CD25" i="1"/>
  <c r="CD26" i="1"/>
  <c r="CE25" i="1"/>
  <c r="CE26" i="1"/>
  <c r="CF25" i="1"/>
  <c r="CF26" i="1"/>
  <c r="CG25" i="1"/>
  <c r="CG26" i="1"/>
  <c r="CH25" i="1"/>
  <c r="CH26" i="1"/>
  <c r="CI25" i="1"/>
  <c r="CI26" i="1"/>
  <c r="CJ25" i="1"/>
  <c r="CJ26" i="1"/>
  <c r="CK25" i="1"/>
  <c r="CK26" i="1"/>
  <c r="CL25" i="1"/>
  <c r="CL26" i="1"/>
  <c r="CM25" i="1"/>
  <c r="CM26" i="1"/>
  <c r="CN25" i="1"/>
  <c r="CN26" i="1"/>
  <c r="CQ25" i="1"/>
  <c r="CQ26" i="1"/>
  <c r="CR25" i="1"/>
  <c r="CR26" i="1"/>
  <c r="CS25" i="1"/>
  <c r="CS26" i="1"/>
  <c r="CT25" i="1"/>
  <c r="CT26" i="1"/>
  <c r="CU25" i="1"/>
  <c r="CU26" i="1"/>
  <c r="CV25" i="1"/>
  <c r="CV26" i="1"/>
  <c r="CW25" i="1"/>
  <c r="CW26" i="1"/>
  <c r="CX25" i="1"/>
  <c r="CX26" i="1"/>
  <c r="CY25" i="1"/>
  <c r="CY26" i="1"/>
  <c r="CZ25" i="1"/>
  <c r="CZ26" i="1"/>
  <c r="DA25" i="1"/>
  <c r="DA26" i="1"/>
  <c r="AM25" i="1"/>
  <c r="AB25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L25" i="1"/>
  <c r="AK25" i="1"/>
  <c r="AJ25" i="1"/>
  <c r="AI25" i="1"/>
  <c r="AH25" i="1"/>
  <c r="AG25" i="1"/>
  <c r="AF25" i="1"/>
  <c r="AE25" i="1"/>
  <c r="AD25" i="1"/>
  <c r="AC25" i="1"/>
  <c r="C25" i="1"/>
  <c r="C26" i="1"/>
</calcChain>
</file>

<file path=xl/sharedStrings.xml><?xml version="1.0" encoding="utf-8"?>
<sst xmlns="http://schemas.openxmlformats.org/spreadsheetml/2006/main" count="163" uniqueCount="46">
  <si>
    <t>2015*</t>
  </si>
  <si>
    <t>2014*</t>
  </si>
  <si>
    <t>2013*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</si>
  <si>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</si>
  <si>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</si>
  <si>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</si>
  <si>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</si>
  <si>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</si>
  <si>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</si>
  <si>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</si>
  <si>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</si>
  <si>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</si>
  <si>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</si>
  <si>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</si>
  <si>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</si>
  <si>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millones de litros</t>
  </si>
  <si>
    <t>Leche pasteurizada entera</t>
  </si>
  <si>
    <t>Leche pasteurizada semidescremada</t>
  </si>
  <si>
    <t>Leche pasteurizada descremada</t>
  </si>
  <si>
    <t>Leche chocolatada</t>
  </si>
  <si>
    <t>Leche esterilizada entera</t>
  </si>
  <si>
    <t>Leche en polvo entera</t>
  </si>
  <si>
    <t>Leche esterilizada semidescremada</t>
  </si>
  <si>
    <t>Leche en polvo descremada</t>
  </si>
  <si>
    <t>Leche esterilizada descremada</t>
  </si>
  <si>
    <t>Queso de pasta dura</t>
  </si>
  <si>
    <t>Queso de pasta semidura</t>
  </si>
  <si>
    <t>Queso de pasta blanda</t>
  </si>
  <si>
    <t>Manteca</t>
  </si>
  <si>
    <t>Dulce de leche</t>
  </si>
  <si>
    <t>Leche condensada</t>
  </si>
  <si>
    <t>Yogur</t>
  </si>
  <si>
    <t>Postres lácteos y flanes</t>
  </si>
  <si>
    <t>Fuente: Subsecretaría de Lechería - Ministerio de Agroindustria</t>
  </si>
  <si>
    <t>estadisticaslecheria@magyp.gob.ar</t>
  </si>
  <si>
    <t>Destino de la producción nacional a producto (millones de litros por mes 2008-2016)</t>
  </si>
  <si>
    <t>* Datos provisorios elaborados en base a la Resolución 7/2014 y Resolución 230/2016 SAGyP</t>
  </si>
  <si>
    <t>a.- Total leche en polvo</t>
  </si>
  <si>
    <t>b.- Total quesos</t>
  </si>
  <si>
    <t>c.- Total resto</t>
  </si>
  <si>
    <t>TOTAL  a + b + c=</t>
  </si>
  <si>
    <t>Leche no procesada por la industria</t>
  </si>
  <si>
    <t>Total leches fluidas s/Leche no procesada por la industria</t>
  </si>
  <si>
    <t>Total leches fluidas c/Leche no procesada por la industria</t>
  </si>
  <si>
    <t>** Debido a un error de procesamiento se ha actualizado la estadística el 01/03/2017. Datos provisorios elaborados en base a la Resolución 7/2014 y Resolución 230/2016 SAGyP</t>
  </si>
  <si>
    <t>2016**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</si>
</sst>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u/>
      <sz val="9"/>
      <color indexed="12"/>
      <name val="Arial"/>
      <family val="2"/>
    </font>
    <font>
      <sz val="10"/>
      <name val="Trebuchet MS"/>
      <family val="2"/>
    </font>
    <font>
      <b/>
      <sz val="14"/>
      <color indexed="10"/>
      <name val="Trebuchet MS"/>
      <family val="2"/>
    </font>
    <font>
      <b/>
      <sz val="14"/>
      <color indexed="48"/>
      <name val="Trebuchet MS"/>
      <family val="2"/>
    </font>
    <font>
      <b/>
      <sz val="9"/>
      <color indexed="8"/>
      <name val="Trebuchet MS"/>
      <family val="2"/>
    </font>
    <font>
      <sz val="9"/>
      <name val="Trebuchet MS"/>
      <family val="2"/>
    </font>
    <font>
      <b/>
      <sz val="10"/>
      <color theme="0"/>
      <name val="Trebuchet MS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8"/>
      <color indexed="12"/>
      <name val="Trebuchet MS"/>
      <family val="2"/>
    </font>
    <font>
      <b/>
      <sz val="12"/>
      <color theme="3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3" fontId="2" fillId="5" borderId="1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11" fillId="5" borderId="1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16" fillId="2" borderId="0" xfId="2" applyFont="1" applyFill="1" applyAlignment="1" applyProtection="1">
      <alignment horizontal="left" vertical="center"/>
    </xf>
    <xf numFmtId="0" fontId="12" fillId="4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 applyProtection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G36"/>
  <sheetViews>
    <sheetView tabSelected="1" topLeftCell="A2" zoomScale="115" zoomScaleNormal="115" workbookViewId="0">
      <pane xSplit="3" ySplit="4" topLeftCell="CV6" activePane="bottomRight" state="frozen"/>
      <selection activeCell="A2" sqref="A2"/>
      <selection pane="topRight" activeCell="D2" sqref="D2"/>
      <selection pane="bottomLeft" activeCell="A6" sqref="A6"/>
      <selection pane="bottomRight" activeCell="CV5" sqref="CV5"/>
    </sheetView>
  </sheetViews>
  <sheetFormatPr baseColWidth="10" defaultRowHeight="15" x14ac:dyDescent="0.25"/>
  <cols>
    <col min="1" max="1" width="11.42578125" style="6"/>
    <col min="2" max="2" width="36.140625" style="6" customWidth="1"/>
    <col min="3" max="3" width="16.28515625" style="6" bestFit="1" customWidth="1"/>
    <col min="4" max="15" width="9.42578125" style="6" customWidth="1"/>
    <col min="16" max="99" width="10.140625" style="6" customWidth="1"/>
    <col min="100" max="100" width="9.7109375" style="6" customWidth="1"/>
    <col min="101" max="16384" width="11.42578125" style="6"/>
  </cols>
  <sheetData>
    <row r="2" spans="2:111" s="7" customFormat="1" ht="18.75" x14ac:dyDescent="0.25">
      <c r="B2" s="29" t="s">
        <v>35</v>
      </c>
      <c r="C2" s="29"/>
      <c r="D2" s="29"/>
      <c r="E2" s="29"/>
      <c r="F2" s="29"/>
      <c r="G2" s="29"/>
      <c r="H2" s="29"/>
      <c r="I2" s="29"/>
      <c r="J2" s="8"/>
      <c r="K2" s="8"/>
      <c r="L2" s="8"/>
      <c r="M2" s="8"/>
      <c r="N2" s="8"/>
      <c r="O2" s="9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9"/>
      <c r="AZ2" s="10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2:111" ht="18.75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3"/>
      <c r="AZ3" s="14"/>
      <c r="BA3" s="13"/>
      <c r="BB3" s="13"/>
      <c r="BC3" s="13"/>
      <c r="BD3" s="13"/>
      <c r="BE3" s="13"/>
      <c r="BF3" s="13"/>
      <c r="BG3" s="13"/>
      <c r="BH3" s="13"/>
      <c r="BI3" s="13"/>
      <c r="BJ3" s="13"/>
    </row>
    <row r="4" spans="2:111" x14ac:dyDescent="0.25">
      <c r="B4" s="15"/>
      <c r="C4" s="16"/>
      <c r="D4" s="28">
        <v>2008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>
        <v>2009</v>
      </c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>
        <v>2010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>
        <v>2011</v>
      </c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>
        <v>2012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 t="s">
        <v>2</v>
      </c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 t="s">
        <v>1</v>
      </c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 t="s">
        <v>0</v>
      </c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 t="s">
        <v>45</v>
      </c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</row>
    <row r="5" spans="2:111" x14ac:dyDescent="0.25">
      <c r="B5" s="15"/>
      <c r="C5" s="16"/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3</v>
      </c>
      <c r="Q5" s="26" t="s">
        <v>4</v>
      </c>
      <c r="R5" s="26" t="s">
        <v>5</v>
      </c>
      <c r="S5" s="26" t="s">
        <v>6</v>
      </c>
      <c r="T5" s="26" t="s">
        <v>7</v>
      </c>
      <c r="U5" s="26" t="s">
        <v>8</v>
      </c>
      <c r="V5" s="26" t="s">
        <v>9</v>
      </c>
      <c r="W5" s="26" t="s">
        <v>10</v>
      </c>
      <c r="X5" s="26" t="s">
        <v>11</v>
      </c>
      <c r="Y5" s="26" t="s">
        <v>12</v>
      </c>
      <c r="Z5" s="26" t="s">
        <v>13</v>
      </c>
      <c r="AA5" s="26" t="s">
        <v>14</v>
      </c>
      <c r="AB5" s="26" t="s">
        <v>3</v>
      </c>
      <c r="AC5" s="26" t="s">
        <v>4</v>
      </c>
      <c r="AD5" s="26" t="s">
        <v>5</v>
      </c>
      <c r="AE5" s="26" t="s">
        <v>6</v>
      </c>
      <c r="AF5" s="26" t="s">
        <v>7</v>
      </c>
      <c r="AG5" s="26" t="s">
        <v>8</v>
      </c>
      <c r="AH5" s="26" t="s">
        <v>9</v>
      </c>
      <c r="AI5" s="26" t="s">
        <v>10</v>
      </c>
      <c r="AJ5" s="26" t="s">
        <v>11</v>
      </c>
      <c r="AK5" s="26" t="s">
        <v>12</v>
      </c>
      <c r="AL5" s="26" t="s">
        <v>13</v>
      </c>
      <c r="AM5" s="26" t="s">
        <v>14</v>
      </c>
      <c r="AN5" s="26" t="s">
        <v>3</v>
      </c>
      <c r="AO5" s="26" t="s">
        <v>4</v>
      </c>
      <c r="AP5" s="26" t="s">
        <v>5</v>
      </c>
      <c r="AQ5" s="26" t="s">
        <v>6</v>
      </c>
      <c r="AR5" s="26" t="s">
        <v>7</v>
      </c>
      <c r="AS5" s="26" t="s">
        <v>8</v>
      </c>
      <c r="AT5" s="26" t="s">
        <v>9</v>
      </c>
      <c r="AU5" s="26" t="s">
        <v>10</v>
      </c>
      <c r="AV5" s="26" t="s">
        <v>11</v>
      </c>
      <c r="AW5" s="26" t="s">
        <v>12</v>
      </c>
      <c r="AX5" s="26" t="s">
        <v>13</v>
      </c>
      <c r="AY5" s="26" t="s">
        <v>14</v>
      </c>
      <c r="AZ5" s="26" t="s">
        <v>3</v>
      </c>
      <c r="BA5" s="26" t="s">
        <v>4</v>
      </c>
      <c r="BB5" s="26" t="s">
        <v>5</v>
      </c>
      <c r="BC5" s="26" t="s">
        <v>6</v>
      </c>
      <c r="BD5" s="26" t="s">
        <v>7</v>
      </c>
      <c r="BE5" s="26" t="s">
        <v>8</v>
      </c>
      <c r="BF5" s="26" t="s">
        <v>9</v>
      </c>
      <c r="BG5" s="26" t="s">
        <v>10</v>
      </c>
      <c r="BH5" s="26" t="s">
        <v>11</v>
      </c>
      <c r="BI5" s="26" t="s">
        <v>12</v>
      </c>
      <c r="BJ5" s="26" t="s">
        <v>13</v>
      </c>
      <c r="BK5" s="26" t="s">
        <v>14</v>
      </c>
      <c r="BL5" s="26" t="s">
        <v>3</v>
      </c>
      <c r="BM5" s="26" t="s">
        <v>4</v>
      </c>
      <c r="BN5" s="26" t="s">
        <v>5</v>
      </c>
      <c r="BO5" s="26" t="s">
        <v>6</v>
      </c>
      <c r="BP5" s="26" t="s">
        <v>7</v>
      </c>
      <c r="BQ5" s="26" t="s">
        <v>8</v>
      </c>
      <c r="BR5" s="26" t="s">
        <v>9</v>
      </c>
      <c r="BS5" s="26" t="s">
        <v>10</v>
      </c>
      <c r="BT5" s="26" t="s">
        <v>11</v>
      </c>
      <c r="BU5" s="26" t="s">
        <v>12</v>
      </c>
      <c r="BV5" s="26" t="s">
        <v>13</v>
      </c>
      <c r="BW5" s="26" t="s">
        <v>14</v>
      </c>
      <c r="BX5" s="26" t="s">
        <v>3</v>
      </c>
      <c r="BY5" s="26" t="s">
        <v>4</v>
      </c>
      <c r="BZ5" s="26" t="s">
        <v>5</v>
      </c>
      <c r="CA5" s="26" t="s">
        <v>6</v>
      </c>
      <c r="CB5" s="26" t="s">
        <v>7</v>
      </c>
      <c r="CC5" s="26" t="s">
        <v>8</v>
      </c>
      <c r="CD5" s="26" t="s">
        <v>9</v>
      </c>
      <c r="CE5" s="26" t="s">
        <v>10</v>
      </c>
      <c r="CF5" s="26" t="s">
        <v>11</v>
      </c>
      <c r="CG5" s="26" t="s">
        <v>12</v>
      </c>
      <c r="CH5" s="26" t="s">
        <v>13</v>
      </c>
      <c r="CI5" s="26" t="s">
        <v>14</v>
      </c>
      <c r="CJ5" s="26" t="s">
        <v>3</v>
      </c>
      <c r="CK5" s="26" t="s">
        <v>4</v>
      </c>
      <c r="CL5" s="26" t="s">
        <v>5</v>
      </c>
      <c r="CM5" s="26" t="s">
        <v>6</v>
      </c>
      <c r="CN5" s="26" t="s">
        <v>7</v>
      </c>
      <c r="CO5" s="26" t="s">
        <v>8</v>
      </c>
      <c r="CP5" s="26" t="s">
        <v>9</v>
      </c>
      <c r="CQ5" s="26" t="s">
        <v>10</v>
      </c>
      <c r="CR5" s="26" t="s">
        <v>11</v>
      </c>
      <c r="CS5" s="26" t="s">
        <v>12</v>
      </c>
      <c r="CT5" s="26" t="s">
        <v>13</v>
      </c>
      <c r="CU5" s="26" t="s">
        <v>14</v>
      </c>
      <c r="CV5" s="26" t="s">
        <v>3</v>
      </c>
      <c r="CW5" s="26" t="s">
        <v>4</v>
      </c>
      <c r="CX5" s="26" t="s">
        <v>5</v>
      </c>
      <c r="CY5" s="26" t="s">
        <v>6</v>
      </c>
      <c r="CZ5" s="26" t="s">
        <v>7</v>
      </c>
      <c r="DA5" s="26" t="s">
        <v>8</v>
      </c>
      <c r="DB5" s="26" t="s">
        <v>9</v>
      </c>
      <c r="DC5" s="26" t="s">
        <v>10</v>
      </c>
      <c r="DD5" s="26" t="s">
        <v>11</v>
      </c>
      <c r="DE5" s="26" t="s">
        <v>12</v>
      </c>
      <c r="DF5" s="26" t="s">
        <v>13</v>
      </c>
      <c r="DG5" s="26" t="s">
        <v>14</v>
      </c>
    </row>
    <row r="6" spans="2:111" x14ac:dyDescent="0.25">
      <c r="B6" s="25" t="s">
        <v>41</v>
      </c>
      <c r="C6" s="25" t="s">
        <v>15</v>
      </c>
      <c r="D6" s="17">
        <v>66.573901910999993</v>
      </c>
      <c r="E6" s="17">
        <v>59.242783922999983</v>
      </c>
      <c r="F6" s="17">
        <v>58.490804265999991</v>
      </c>
      <c r="G6" s="17">
        <v>67.578677019999972</v>
      </c>
      <c r="H6" s="17">
        <v>71.911047506000003</v>
      </c>
      <c r="I6" s="17">
        <v>59.443096799999971</v>
      </c>
      <c r="J6" s="17">
        <v>63.956063373000013</v>
      </c>
      <c r="K6" s="17">
        <v>63.039757109</v>
      </c>
      <c r="L6" s="17">
        <v>58.421717670999989</v>
      </c>
      <c r="M6" s="17">
        <v>61.785222477000005</v>
      </c>
      <c r="N6" s="17">
        <v>59.044729104999973</v>
      </c>
      <c r="O6" s="17">
        <v>57.32310727399998</v>
      </c>
      <c r="P6" s="17">
        <v>60.325587090000013</v>
      </c>
      <c r="Q6" s="17">
        <v>55.021442360999991</v>
      </c>
      <c r="R6" s="17">
        <v>62.818898917999995</v>
      </c>
      <c r="S6" s="17">
        <v>65.122928959999967</v>
      </c>
      <c r="T6" s="17">
        <v>68.073144984999985</v>
      </c>
      <c r="U6" s="17">
        <v>66.659113892999969</v>
      </c>
      <c r="V6" s="17">
        <v>60.852721423999988</v>
      </c>
      <c r="W6" s="17">
        <v>63.224528366999991</v>
      </c>
      <c r="X6" s="17">
        <v>60.631860566999997</v>
      </c>
      <c r="Y6" s="17">
        <v>63.83031159299999</v>
      </c>
      <c r="Z6" s="17">
        <v>61.359471651</v>
      </c>
      <c r="AA6" s="17">
        <v>60.365895031999969</v>
      </c>
      <c r="AB6" s="2">
        <v>59.034007441999975</v>
      </c>
      <c r="AC6" s="2">
        <v>56.237977935999993</v>
      </c>
      <c r="AD6" s="2">
        <v>66.781002252000008</v>
      </c>
      <c r="AE6" s="2">
        <v>65.825277199999988</v>
      </c>
      <c r="AF6" s="2">
        <v>72.238443400000023</v>
      </c>
      <c r="AG6" s="2">
        <v>67.546253514999989</v>
      </c>
      <c r="AH6" s="2">
        <v>59.616005131999962</v>
      </c>
      <c r="AI6" s="2">
        <v>63.179917371999998</v>
      </c>
      <c r="AJ6" s="2">
        <v>61.852146386999983</v>
      </c>
      <c r="AK6" s="2">
        <v>64.399485779999992</v>
      </c>
      <c r="AL6" s="2">
        <v>65.755639645999992</v>
      </c>
      <c r="AM6" s="2">
        <v>63.41161392799998</v>
      </c>
      <c r="AN6" s="17">
        <v>59.779035632999999</v>
      </c>
      <c r="AO6" s="17">
        <v>58.377278546999996</v>
      </c>
      <c r="AP6" s="17">
        <v>68.833073020000015</v>
      </c>
      <c r="AQ6" s="17">
        <v>64.415080503999988</v>
      </c>
      <c r="AR6" s="17">
        <v>72.383047067999982</v>
      </c>
      <c r="AS6" s="17">
        <v>67.881719305000004</v>
      </c>
      <c r="AT6" s="17">
        <v>59.66012777600001</v>
      </c>
      <c r="AU6" s="17">
        <v>65.428179552999993</v>
      </c>
      <c r="AV6" s="17">
        <v>61.675893514999977</v>
      </c>
      <c r="AW6" s="17">
        <v>62.386779791999984</v>
      </c>
      <c r="AX6" s="17">
        <v>62.908667996999981</v>
      </c>
      <c r="AY6" s="17">
        <v>60.539866280999995</v>
      </c>
      <c r="AZ6" s="17">
        <v>65.559918911000011</v>
      </c>
      <c r="BA6" s="17">
        <v>57.816327121000008</v>
      </c>
      <c r="BB6" s="17">
        <v>65.144758683999996</v>
      </c>
      <c r="BC6" s="17">
        <v>63.766446402</v>
      </c>
      <c r="BD6" s="17">
        <v>74.540568154999988</v>
      </c>
      <c r="BE6" s="17">
        <v>71.775432901999977</v>
      </c>
      <c r="BF6" s="17">
        <v>62.864702991000001</v>
      </c>
      <c r="BG6" s="17">
        <v>67.048062825000002</v>
      </c>
      <c r="BH6" s="17">
        <v>58.100522162000011</v>
      </c>
      <c r="BI6" s="17">
        <v>69.013818660999974</v>
      </c>
      <c r="BJ6" s="17">
        <v>63.459632500999987</v>
      </c>
      <c r="BK6" s="17">
        <v>60.596143906999991</v>
      </c>
      <c r="BL6" s="17">
        <v>58</v>
      </c>
      <c r="BM6" s="17">
        <v>55</v>
      </c>
      <c r="BN6" s="17">
        <v>63</v>
      </c>
      <c r="BO6" s="17">
        <v>61</v>
      </c>
      <c r="BP6" s="17">
        <v>67</v>
      </c>
      <c r="BQ6" s="17">
        <v>62</v>
      </c>
      <c r="BR6" s="17">
        <v>62</v>
      </c>
      <c r="BS6" s="17">
        <v>65</v>
      </c>
      <c r="BT6" s="17">
        <v>60</v>
      </c>
      <c r="BU6" s="17">
        <v>67</v>
      </c>
      <c r="BV6" s="17">
        <v>64</v>
      </c>
      <c r="BW6" s="17">
        <v>58</v>
      </c>
      <c r="BX6" s="17">
        <v>56</v>
      </c>
      <c r="BY6" s="17">
        <v>54</v>
      </c>
      <c r="BZ6" s="17">
        <v>61</v>
      </c>
      <c r="CA6" s="17">
        <v>62</v>
      </c>
      <c r="CB6" s="17">
        <v>67</v>
      </c>
      <c r="CC6" s="17">
        <v>62</v>
      </c>
      <c r="CD6" s="17">
        <v>57</v>
      </c>
      <c r="CE6" s="17">
        <v>70</v>
      </c>
      <c r="CF6" s="17">
        <v>69</v>
      </c>
      <c r="CG6" s="17">
        <v>74</v>
      </c>
      <c r="CH6" s="17">
        <v>69</v>
      </c>
      <c r="CI6" s="17">
        <v>73</v>
      </c>
      <c r="CJ6" s="17">
        <v>56</v>
      </c>
      <c r="CK6" s="17">
        <v>61</v>
      </c>
      <c r="CL6" s="17">
        <v>73</v>
      </c>
      <c r="CM6" s="17">
        <v>75</v>
      </c>
      <c r="CN6" s="17">
        <v>74</v>
      </c>
      <c r="CO6" s="17">
        <v>75</v>
      </c>
      <c r="CP6" s="17">
        <v>70</v>
      </c>
      <c r="CQ6" s="17">
        <v>69</v>
      </c>
      <c r="CR6" s="17">
        <v>71</v>
      </c>
      <c r="CS6" s="17">
        <v>77</v>
      </c>
      <c r="CT6" s="17">
        <v>70</v>
      </c>
      <c r="CU6" s="17">
        <v>67</v>
      </c>
      <c r="CV6" s="17">
        <v>62.836641234578799</v>
      </c>
      <c r="CW6" s="17">
        <v>57.446404602813502</v>
      </c>
      <c r="CX6" s="17">
        <v>68.081641139390101</v>
      </c>
      <c r="CY6" s="17">
        <v>55.281661367440996</v>
      </c>
      <c r="CZ6" s="17">
        <v>68.244458948177197</v>
      </c>
      <c r="DA6" s="17">
        <v>67.131517394613795</v>
      </c>
      <c r="DB6" s="17">
        <v>61.320877915162498</v>
      </c>
      <c r="DC6" s="17">
        <v>69.332835465186605</v>
      </c>
      <c r="DD6" s="17">
        <v>61.31082021267585</v>
      </c>
      <c r="DE6" s="17">
        <v>62.106604765425644</v>
      </c>
      <c r="DF6" s="17">
        <v>58.293491556056999</v>
      </c>
      <c r="DG6" s="17">
        <v>51.013643054414317</v>
      </c>
    </row>
    <row r="7" spans="2:111" x14ac:dyDescent="0.25">
      <c r="B7" s="25" t="s">
        <v>16</v>
      </c>
      <c r="C7" s="25" t="s">
        <v>15</v>
      </c>
      <c r="D7" s="17">
        <v>72.663690156000001</v>
      </c>
      <c r="E7" s="17">
        <v>73.005254057999991</v>
      </c>
      <c r="F7" s="17">
        <v>71.2347678</v>
      </c>
      <c r="G7" s="17">
        <v>75.638784311999984</v>
      </c>
      <c r="H7" s="17">
        <v>77.105098752000004</v>
      </c>
      <c r="I7" s="17">
        <v>69.621768107999998</v>
      </c>
      <c r="J7" s="17">
        <v>73.759021439999998</v>
      </c>
      <c r="K7" s="17">
        <v>75.719042608000009</v>
      </c>
      <c r="L7" s="17">
        <v>75.965492096000006</v>
      </c>
      <c r="M7" s="17">
        <v>78.890272032000013</v>
      </c>
      <c r="N7" s="17">
        <v>78.037766226000002</v>
      </c>
      <c r="O7" s="17">
        <v>77.467171500000006</v>
      </c>
      <c r="P7" s="17">
        <v>72.954510282000015</v>
      </c>
      <c r="Q7" s="17">
        <v>68.560919999999996</v>
      </c>
      <c r="R7" s="17">
        <v>82.132931606</v>
      </c>
      <c r="S7" s="17">
        <v>70.876913624999986</v>
      </c>
      <c r="T7" s="17">
        <v>71.931560063999996</v>
      </c>
      <c r="U7" s="17">
        <v>75.947135077999988</v>
      </c>
      <c r="V7" s="17">
        <v>73.912237560000008</v>
      </c>
      <c r="W7" s="17">
        <v>73.127826287999994</v>
      </c>
      <c r="X7" s="17">
        <v>72.293235854000017</v>
      </c>
      <c r="Y7" s="17">
        <v>73.317203232000011</v>
      </c>
      <c r="Z7" s="17">
        <v>72.78059816999999</v>
      </c>
      <c r="AA7" s="17">
        <v>69.374097720000009</v>
      </c>
      <c r="AB7" s="2">
        <v>65.330961450000004</v>
      </c>
      <c r="AC7" s="2">
        <v>69.557094635999988</v>
      </c>
      <c r="AD7" s="2">
        <v>76.590429344000015</v>
      </c>
      <c r="AE7" s="2">
        <v>75.000257828999992</v>
      </c>
      <c r="AF7" s="2">
        <v>70.756801056</v>
      </c>
      <c r="AG7" s="2">
        <v>75.033006419999992</v>
      </c>
      <c r="AH7" s="2">
        <v>72.583738778999987</v>
      </c>
      <c r="AI7" s="2">
        <v>75.031525712000004</v>
      </c>
      <c r="AJ7" s="2">
        <v>72.637337220000006</v>
      </c>
      <c r="AK7" s="2">
        <v>76.180233360000003</v>
      </c>
      <c r="AL7" s="2">
        <v>78.029972495999999</v>
      </c>
      <c r="AM7" s="2">
        <v>74.181364425000012</v>
      </c>
      <c r="AN7" s="17">
        <v>72.262694067000012</v>
      </c>
      <c r="AO7" s="17">
        <v>69.935755044000004</v>
      </c>
      <c r="AP7" s="17">
        <v>78.535218090000015</v>
      </c>
      <c r="AQ7" s="17">
        <v>69.418367927999995</v>
      </c>
      <c r="AR7" s="17">
        <v>71.67466603199999</v>
      </c>
      <c r="AS7" s="17">
        <v>73.012136893999994</v>
      </c>
      <c r="AT7" s="17">
        <v>71.502501734999996</v>
      </c>
      <c r="AU7" s="17">
        <v>75.345252466000005</v>
      </c>
      <c r="AV7" s="17">
        <v>67.827572315000012</v>
      </c>
      <c r="AW7" s="17">
        <v>68.688206928000014</v>
      </c>
      <c r="AX7" s="17">
        <v>69.428498075999997</v>
      </c>
      <c r="AY7" s="17">
        <v>66.934265220000015</v>
      </c>
      <c r="AZ7" s="17">
        <v>64.546287366000016</v>
      </c>
      <c r="BA7" s="17">
        <v>65.634245141999997</v>
      </c>
      <c r="BB7" s="17">
        <v>70.58058530400001</v>
      </c>
      <c r="BC7" s="17">
        <v>65.120037885000002</v>
      </c>
      <c r="BD7" s="17">
        <v>71.930416895999997</v>
      </c>
      <c r="BE7" s="17">
        <v>72.522486608000008</v>
      </c>
      <c r="BF7" s="17">
        <v>71.722245335999986</v>
      </c>
      <c r="BG7" s="17">
        <v>74.914903007999996</v>
      </c>
      <c r="BH7" s="17">
        <v>64.65429253500001</v>
      </c>
      <c r="BI7" s="17">
        <v>77.739486912000004</v>
      </c>
      <c r="BJ7" s="17">
        <v>69.784071588000003</v>
      </c>
      <c r="BK7" s="17">
        <v>67.677047604999998</v>
      </c>
      <c r="BL7" s="17">
        <v>63</v>
      </c>
      <c r="BM7" s="17">
        <v>56</v>
      </c>
      <c r="BN7" s="17">
        <v>62</v>
      </c>
      <c r="BO7" s="17">
        <v>58</v>
      </c>
      <c r="BP7" s="17">
        <v>60</v>
      </c>
      <c r="BQ7" s="17">
        <v>58</v>
      </c>
      <c r="BR7" s="17">
        <v>66</v>
      </c>
      <c r="BS7" s="17">
        <v>67</v>
      </c>
      <c r="BT7" s="17">
        <v>62</v>
      </c>
      <c r="BU7" s="17">
        <v>69</v>
      </c>
      <c r="BV7" s="17">
        <v>65</v>
      </c>
      <c r="BW7" s="17">
        <v>62</v>
      </c>
      <c r="BX7" s="17">
        <v>62</v>
      </c>
      <c r="BY7" s="17">
        <v>58</v>
      </c>
      <c r="BZ7" s="17">
        <v>60</v>
      </c>
      <c r="CA7" s="17">
        <v>59</v>
      </c>
      <c r="CB7" s="17">
        <v>59</v>
      </c>
      <c r="CC7" s="17">
        <v>59</v>
      </c>
      <c r="CD7" s="17">
        <v>60</v>
      </c>
      <c r="CE7" s="17">
        <v>60</v>
      </c>
      <c r="CF7" s="17">
        <v>82</v>
      </c>
      <c r="CG7" s="17">
        <v>85</v>
      </c>
      <c r="CH7" s="17">
        <v>77</v>
      </c>
      <c r="CI7" s="17">
        <v>82</v>
      </c>
      <c r="CJ7" s="17">
        <v>56</v>
      </c>
      <c r="CK7" s="17">
        <v>68</v>
      </c>
      <c r="CL7" s="17">
        <v>81</v>
      </c>
      <c r="CM7" s="17">
        <v>78</v>
      </c>
      <c r="CN7" s="17">
        <v>67</v>
      </c>
      <c r="CO7" s="17">
        <v>79</v>
      </c>
      <c r="CP7" s="17">
        <v>79</v>
      </c>
      <c r="CQ7" s="17">
        <v>73</v>
      </c>
      <c r="CR7" s="17">
        <v>76</v>
      </c>
      <c r="CS7" s="17">
        <v>83</v>
      </c>
      <c r="CT7" s="17">
        <v>70</v>
      </c>
      <c r="CU7" s="17">
        <v>65</v>
      </c>
      <c r="CV7" s="17">
        <v>56.481917269763898</v>
      </c>
      <c r="CW7" s="17">
        <v>54.6631367899355</v>
      </c>
      <c r="CX7" s="17">
        <v>54.688275705667301</v>
      </c>
      <c r="CY7" s="17">
        <v>40.757684972560199</v>
      </c>
      <c r="CZ7" s="17">
        <v>49.289517322234403</v>
      </c>
      <c r="DA7" s="17">
        <v>52.911949453668903</v>
      </c>
      <c r="DB7" s="17">
        <v>57.668807399945898</v>
      </c>
      <c r="DC7" s="17">
        <v>67.106176713702496</v>
      </c>
      <c r="DD7" s="17">
        <v>52.781234114827562</v>
      </c>
      <c r="DE7" s="17">
        <v>53.450952275830225</v>
      </c>
      <c r="DF7" s="17">
        <v>49.214127395169129</v>
      </c>
      <c r="DG7" s="17">
        <v>45.720842272850554</v>
      </c>
    </row>
    <row r="8" spans="2:111" x14ac:dyDescent="0.25">
      <c r="B8" s="25" t="s">
        <v>17</v>
      </c>
      <c r="C8" s="25" t="s">
        <v>15</v>
      </c>
      <c r="D8" s="17">
        <v>31.267412991</v>
      </c>
      <c r="E8" s="17">
        <v>31.211315994</v>
      </c>
      <c r="F8" s="17">
        <v>29.181876989999999</v>
      </c>
      <c r="G8" s="17">
        <v>32.012960616000001</v>
      </c>
      <c r="H8" s="17">
        <v>34.262459712000002</v>
      </c>
      <c r="I8" s="17">
        <v>29.293464252</v>
      </c>
      <c r="J8" s="17">
        <v>31.611654048000002</v>
      </c>
      <c r="K8" s="17">
        <v>32.584545224000003</v>
      </c>
      <c r="L8" s="17">
        <v>30.736635592000003</v>
      </c>
      <c r="M8" s="17">
        <v>30.597308768000001</v>
      </c>
      <c r="N8" s="17">
        <v>29.971052244000003</v>
      </c>
      <c r="O8" s="17">
        <v>29.048546160000001</v>
      </c>
      <c r="P8" s="17">
        <v>26.358736980000007</v>
      </c>
      <c r="Q8" s="17">
        <v>24.496661399999997</v>
      </c>
      <c r="R8" s="17">
        <v>30.613548596000005</v>
      </c>
      <c r="S8" s="17">
        <v>27.088019027999998</v>
      </c>
      <c r="T8" s="17">
        <v>28.317414527999997</v>
      </c>
      <c r="U8" s="17">
        <v>29.301297036000001</v>
      </c>
      <c r="V8" s="17">
        <v>28.597550076000001</v>
      </c>
      <c r="W8" s="17">
        <v>28.543867275</v>
      </c>
      <c r="X8" s="17">
        <v>28.838127224000004</v>
      </c>
      <c r="Y8" s="17">
        <v>28.910294400000002</v>
      </c>
      <c r="Z8" s="17">
        <v>27.672899940000001</v>
      </c>
      <c r="AA8" s="17">
        <v>27.762306299999999</v>
      </c>
      <c r="AB8" s="2">
        <v>24.569421258000002</v>
      </c>
      <c r="AC8" s="2">
        <v>24.632917908000003</v>
      </c>
      <c r="AD8" s="2">
        <v>29.232474336000003</v>
      </c>
      <c r="AE8" s="2">
        <v>29.351641787999998</v>
      </c>
      <c r="AF8" s="2">
        <v>28.676523167999999</v>
      </c>
      <c r="AG8" s="2">
        <v>31.011882527999997</v>
      </c>
      <c r="AH8" s="2">
        <v>30.485103228</v>
      </c>
      <c r="AI8" s="2">
        <v>30.045081352</v>
      </c>
      <c r="AJ8" s="2">
        <v>29.885685165000005</v>
      </c>
      <c r="AK8" s="2">
        <v>29.210550180000006</v>
      </c>
      <c r="AL8" s="2">
        <v>30.285290952</v>
      </c>
      <c r="AM8" s="2">
        <v>29.094421650000005</v>
      </c>
      <c r="AN8" s="17">
        <v>26.065888224000005</v>
      </c>
      <c r="AO8" s="17">
        <v>26.151087432000001</v>
      </c>
      <c r="AP8" s="17">
        <v>31.565745330000002</v>
      </c>
      <c r="AQ8" s="17">
        <v>28.389612887999998</v>
      </c>
      <c r="AR8" s="17">
        <v>30.164565167999999</v>
      </c>
      <c r="AS8" s="17">
        <v>31.171025342</v>
      </c>
      <c r="AT8" s="17">
        <v>29.749698405</v>
      </c>
      <c r="AU8" s="17">
        <v>32.073826730000008</v>
      </c>
      <c r="AV8" s="17">
        <v>29.772629839000004</v>
      </c>
      <c r="AW8" s="17">
        <v>30.070457280000007</v>
      </c>
      <c r="AX8" s="17">
        <v>30.457010933999999</v>
      </c>
      <c r="AY8" s="17">
        <v>29.902985460000004</v>
      </c>
      <c r="AZ8" s="17">
        <v>25.228704654000005</v>
      </c>
      <c r="BA8" s="17">
        <v>27.668757725999999</v>
      </c>
      <c r="BB8" s="17">
        <v>31.564707264000003</v>
      </c>
      <c r="BC8" s="17">
        <v>28.399028489999996</v>
      </c>
      <c r="BD8" s="17">
        <v>30.953559935999998</v>
      </c>
      <c r="BE8" s="17">
        <v>33.294823952000002</v>
      </c>
      <c r="BF8" s="17">
        <v>30.742705967999999</v>
      </c>
      <c r="BG8" s="17">
        <v>33.974089467999995</v>
      </c>
      <c r="BH8" s="17">
        <v>28.897406475000004</v>
      </c>
      <c r="BI8" s="17">
        <v>33.708090384000002</v>
      </c>
      <c r="BJ8" s="17">
        <v>31.969656180000001</v>
      </c>
      <c r="BK8" s="17">
        <v>29.763765630000005</v>
      </c>
      <c r="BL8" s="17">
        <v>27</v>
      </c>
      <c r="BM8" s="17">
        <v>28</v>
      </c>
      <c r="BN8" s="17">
        <v>31</v>
      </c>
      <c r="BO8" s="17">
        <v>30</v>
      </c>
      <c r="BP8" s="17">
        <v>31</v>
      </c>
      <c r="BQ8" s="17">
        <v>30</v>
      </c>
      <c r="BR8" s="17">
        <v>32</v>
      </c>
      <c r="BS8" s="17">
        <v>33</v>
      </c>
      <c r="BT8" s="17">
        <v>30</v>
      </c>
      <c r="BU8" s="17">
        <v>33</v>
      </c>
      <c r="BV8" s="17">
        <v>31</v>
      </c>
      <c r="BW8" s="17">
        <v>28</v>
      </c>
      <c r="BX8" s="17">
        <v>28</v>
      </c>
      <c r="BY8" s="17">
        <v>29</v>
      </c>
      <c r="BZ8" s="17">
        <v>32</v>
      </c>
      <c r="CA8" s="17">
        <v>33</v>
      </c>
      <c r="CB8" s="17">
        <v>35</v>
      </c>
      <c r="CC8" s="17">
        <v>35</v>
      </c>
      <c r="CD8" s="17">
        <v>35</v>
      </c>
      <c r="CE8" s="17">
        <v>35</v>
      </c>
      <c r="CF8" s="17">
        <v>36</v>
      </c>
      <c r="CG8" s="17">
        <v>37</v>
      </c>
      <c r="CH8" s="17">
        <v>33</v>
      </c>
      <c r="CI8" s="17">
        <v>34</v>
      </c>
      <c r="CJ8" s="17">
        <v>29</v>
      </c>
      <c r="CK8" s="17">
        <v>30</v>
      </c>
      <c r="CL8" s="17">
        <v>34</v>
      </c>
      <c r="CM8" s="17">
        <v>35</v>
      </c>
      <c r="CN8" s="17">
        <v>35</v>
      </c>
      <c r="CO8" s="17">
        <v>36</v>
      </c>
      <c r="CP8" s="17">
        <v>37</v>
      </c>
      <c r="CQ8" s="17">
        <v>37</v>
      </c>
      <c r="CR8" s="17">
        <v>36</v>
      </c>
      <c r="CS8" s="17">
        <v>37</v>
      </c>
      <c r="CT8" s="17">
        <v>33</v>
      </c>
      <c r="CU8" s="17">
        <v>35</v>
      </c>
      <c r="CV8" s="17">
        <v>30.580113084157201</v>
      </c>
      <c r="CW8" s="17">
        <v>30.680067530095499</v>
      </c>
      <c r="CX8" s="17">
        <v>34.972720518475299</v>
      </c>
      <c r="CY8" s="17">
        <v>34.945463574728102</v>
      </c>
      <c r="CZ8" s="17">
        <v>32.654489741819603</v>
      </c>
      <c r="DA8" s="17">
        <v>35.993649129889803</v>
      </c>
      <c r="DB8" s="17">
        <v>35.759611564100801</v>
      </c>
      <c r="DC8" s="17">
        <v>34.957825885909401</v>
      </c>
      <c r="DD8" s="17">
        <v>34.252615126459411</v>
      </c>
      <c r="DE8" s="17">
        <v>34.595257639594351</v>
      </c>
      <c r="DF8" s="17">
        <v>31.852662328987524</v>
      </c>
      <c r="DG8" s="17">
        <v>29.592022001950692</v>
      </c>
    </row>
    <row r="9" spans="2:111" x14ac:dyDescent="0.25">
      <c r="B9" s="25" t="s">
        <v>18</v>
      </c>
      <c r="C9" s="25" t="s">
        <v>15</v>
      </c>
      <c r="D9" s="17">
        <v>0.9893521740000002</v>
      </c>
      <c r="E9" s="17">
        <v>1.027992228</v>
      </c>
      <c r="F9" s="17">
        <v>0.86025534000000015</v>
      </c>
      <c r="G9" s="17">
        <v>1.039723776</v>
      </c>
      <c r="H9" s="17">
        <v>1.081261056</v>
      </c>
      <c r="I9" s="17">
        <v>1.1674224360000001</v>
      </c>
      <c r="J9" s="17">
        <v>1.0269386399999998</v>
      </c>
      <c r="K9" s="17">
        <v>0.94857026000000011</v>
      </c>
      <c r="L9" s="17">
        <v>0.97318863200000005</v>
      </c>
      <c r="M9" s="17">
        <v>1.0182461120000001</v>
      </c>
      <c r="N9" s="17">
        <v>1.0259127899999998</v>
      </c>
      <c r="O9" s="17">
        <v>0.98708652000000008</v>
      </c>
      <c r="P9" s="17">
        <v>0.3700861740000001</v>
      </c>
      <c r="Q9" s="17">
        <v>0.44154120000000002</v>
      </c>
      <c r="R9" s="17">
        <v>0.75067798600000013</v>
      </c>
      <c r="S9" s="17">
        <v>0.46936883699999998</v>
      </c>
      <c r="T9" s="17">
        <v>0.44926502399999996</v>
      </c>
      <c r="U9" s="17">
        <v>0.49612133599999997</v>
      </c>
      <c r="V9" s="17">
        <v>0.50138130599999997</v>
      </c>
      <c r="W9" s="17">
        <v>0.51708647099999994</v>
      </c>
      <c r="X9" s="17">
        <v>0.49768802000000012</v>
      </c>
      <c r="Y9" s="17">
        <v>0.51550886400000007</v>
      </c>
      <c r="Z9" s="17">
        <v>0.19428255000000003</v>
      </c>
      <c r="AA9" s="17">
        <v>0.36594168000000005</v>
      </c>
      <c r="AB9" s="2">
        <v>0.17542311000000002</v>
      </c>
      <c r="AC9" s="2">
        <v>0.35514112799999997</v>
      </c>
      <c r="AD9" s="2">
        <v>0.432996304</v>
      </c>
      <c r="AE9" s="2">
        <v>0.31624141499999997</v>
      </c>
      <c r="AF9" s="2">
        <v>0.42941347199999996</v>
      </c>
      <c r="AG9" s="2">
        <v>0.46719855599999999</v>
      </c>
      <c r="AH9" s="2">
        <v>0.31070753400000001</v>
      </c>
      <c r="AI9" s="2">
        <v>0.44735319199999996</v>
      </c>
      <c r="AJ9" s="2">
        <v>0.48611388000000005</v>
      </c>
      <c r="AK9" s="2">
        <v>0.49350462000000006</v>
      </c>
      <c r="AL9" s="2">
        <v>0.446945184</v>
      </c>
      <c r="AM9" s="2">
        <v>0.41593335000000003</v>
      </c>
      <c r="AN9" s="17">
        <v>0.42155999100000008</v>
      </c>
      <c r="AO9" s="17">
        <v>0.37278058800000002</v>
      </c>
      <c r="AP9" s="17">
        <v>0.38207526000000008</v>
      </c>
      <c r="AQ9" s="17">
        <v>0.28345917600000003</v>
      </c>
      <c r="AR9" s="17">
        <v>0.33738844800000001</v>
      </c>
      <c r="AS9" s="17">
        <v>0.35702189600000001</v>
      </c>
      <c r="AT9" s="17">
        <v>0.23470713000000001</v>
      </c>
      <c r="AU9" s="17">
        <v>0.15381977600000002</v>
      </c>
      <c r="AV9" s="17">
        <v>0.23600326600000002</v>
      </c>
      <c r="AW9" s="17">
        <v>0.30383942400000008</v>
      </c>
      <c r="AX9" s="17">
        <v>1.591064748</v>
      </c>
      <c r="AY9" s="17">
        <v>0.13384224</v>
      </c>
      <c r="AZ9" s="17">
        <v>0.12219826500000001</v>
      </c>
      <c r="BA9" s="17">
        <v>0.178968408</v>
      </c>
      <c r="BB9" s="17">
        <v>0.27605858400000005</v>
      </c>
      <c r="BC9" s="17">
        <v>0.27713542499999999</v>
      </c>
      <c r="BD9" s="17">
        <v>0.39896563199999996</v>
      </c>
      <c r="BE9" s="17">
        <v>7.6077039999999999E-2</v>
      </c>
      <c r="BF9" s="17">
        <v>6.9012359999999995E-2</v>
      </c>
      <c r="BG9" s="17">
        <v>7.6191104000000009E-2</v>
      </c>
      <c r="BH9" s="17">
        <v>5.5031760000000013E-2</v>
      </c>
      <c r="BI9" s="17">
        <v>5.6668464000000009E-2</v>
      </c>
      <c r="BJ9" s="17">
        <v>5.4679463999999997E-2</v>
      </c>
      <c r="BK9" s="17">
        <v>4.703731500000001E-2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  <c r="BS9" s="17">
        <v>0</v>
      </c>
      <c r="BT9" s="17">
        <v>0</v>
      </c>
      <c r="BU9" s="17">
        <v>0</v>
      </c>
      <c r="BV9" s="17">
        <v>2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0</v>
      </c>
      <c r="CC9" s="17">
        <v>0</v>
      </c>
      <c r="CD9" s="17">
        <v>0</v>
      </c>
      <c r="CE9" s="17">
        <v>0</v>
      </c>
      <c r="CF9" s="17">
        <v>0</v>
      </c>
      <c r="CG9" s="17">
        <v>0</v>
      </c>
      <c r="CH9" s="17">
        <v>2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0</v>
      </c>
      <c r="CP9" s="17">
        <v>0</v>
      </c>
      <c r="CQ9" s="17">
        <v>0</v>
      </c>
      <c r="CR9" s="17">
        <v>0</v>
      </c>
      <c r="CS9" s="17">
        <v>0</v>
      </c>
      <c r="CT9" s="17">
        <v>2</v>
      </c>
      <c r="CU9" s="17">
        <v>0</v>
      </c>
      <c r="CV9" s="17">
        <v>0.46317237521608901</v>
      </c>
      <c r="CW9" s="17">
        <v>0.415526539441673</v>
      </c>
      <c r="CX9" s="17">
        <v>0.42400522118735001</v>
      </c>
      <c r="CY9" s="17">
        <v>0.34890388376651399</v>
      </c>
      <c r="CZ9" s="17">
        <v>0.364005600777766</v>
      </c>
      <c r="DA9" s="17">
        <v>0.41074384230275501</v>
      </c>
      <c r="DB9" s="17">
        <v>0.28212171047469498</v>
      </c>
      <c r="DC9" s="17">
        <v>0.167650869741341</v>
      </c>
      <c r="DD9" s="17">
        <v>0.24804125522979795</v>
      </c>
      <c r="DE9" s="17">
        <v>0.34955913894056845</v>
      </c>
      <c r="DF9" s="17">
        <v>1.6639731414032013</v>
      </c>
      <c r="DG9" s="17">
        <v>0.13245040419687798</v>
      </c>
    </row>
    <row r="10" spans="2:111" x14ac:dyDescent="0.25">
      <c r="B10" s="25" t="s">
        <v>20</v>
      </c>
      <c r="C10" s="25" t="s">
        <v>15</v>
      </c>
      <c r="D10" s="17">
        <v>34.105540590000004</v>
      </c>
      <c r="E10" s="17">
        <v>23.436256544999999</v>
      </c>
      <c r="F10" s="17">
        <v>21.642426960000002</v>
      </c>
      <c r="G10" s="17">
        <v>29.917088344000003</v>
      </c>
      <c r="H10" s="17">
        <v>31.805301484000005</v>
      </c>
      <c r="I10" s="17">
        <v>27.549513132000001</v>
      </c>
      <c r="J10" s="17">
        <v>27.595607520000002</v>
      </c>
      <c r="K10" s="17">
        <v>24.558323166000001</v>
      </c>
      <c r="L10" s="17">
        <v>16.693156896000001</v>
      </c>
      <c r="M10" s="17">
        <v>21.934721744000001</v>
      </c>
      <c r="N10" s="17">
        <v>16.688724730000001</v>
      </c>
      <c r="O10" s="17">
        <v>16.683048360000001</v>
      </c>
      <c r="P10" s="17">
        <v>26.149627494000004</v>
      </c>
      <c r="Q10" s="17">
        <v>19.925326500000004</v>
      </c>
      <c r="R10" s="17">
        <v>26.565981618000002</v>
      </c>
      <c r="S10" s="17">
        <v>30.854705750000001</v>
      </c>
      <c r="T10" s="17">
        <v>30.548785695999999</v>
      </c>
      <c r="U10" s="17">
        <v>30.829807148</v>
      </c>
      <c r="V10" s="17">
        <v>21.891562320000006</v>
      </c>
      <c r="W10" s="17">
        <v>27.836048082000001</v>
      </c>
      <c r="X10" s="17">
        <v>24.296897484000002</v>
      </c>
      <c r="Y10" s="17">
        <v>27.747346848000003</v>
      </c>
      <c r="Z10" s="17">
        <v>25.194868650000004</v>
      </c>
      <c r="AA10" s="17">
        <v>25.632546456</v>
      </c>
      <c r="AB10" s="2">
        <v>28.688409432</v>
      </c>
      <c r="AC10" s="2">
        <v>21.885379570000001</v>
      </c>
      <c r="AD10" s="2">
        <v>27.994357248</v>
      </c>
      <c r="AE10" s="2">
        <v>24.662134497000004</v>
      </c>
      <c r="AF10" s="2">
        <v>35.764637501999999</v>
      </c>
      <c r="AG10" s="2">
        <v>30.089304257999999</v>
      </c>
      <c r="AH10" s="2">
        <v>21.899159599999997</v>
      </c>
      <c r="AI10" s="2">
        <v>24.856814111999999</v>
      </c>
      <c r="AJ10" s="2">
        <v>23.065248149999999</v>
      </c>
      <c r="AK10" s="2">
        <v>26.495266140000002</v>
      </c>
      <c r="AL10" s="2">
        <v>26.490623240000001</v>
      </c>
      <c r="AM10" s="2">
        <v>26.140728599999999</v>
      </c>
      <c r="AN10" s="17">
        <v>25.497701532000004</v>
      </c>
      <c r="AO10" s="17">
        <v>23.408359480000001</v>
      </c>
      <c r="AP10" s="17">
        <v>25.677005970000003</v>
      </c>
      <c r="AQ10" s="17">
        <v>28.935568376000003</v>
      </c>
      <c r="AR10" s="17">
        <v>34.34937627</v>
      </c>
      <c r="AS10" s="17">
        <v>33.037287698</v>
      </c>
      <c r="AT10" s="17">
        <v>23.104674600000003</v>
      </c>
      <c r="AU10" s="17">
        <v>26.287654926000002</v>
      </c>
      <c r="AV10" s="17">
        <v>26.109901176000001</v>
      </c>
      <c r="AW10" s="17">
        <v>30.160253664000003</v>
      </c>
      <c r="AX10" s="17">
        <v>25.135707050000001</v>
      </c>
      <c r="AY10" s="17">
        <v>25.689273119999999</v>
      </c>
      <c r="AZ10" s="17">
        <v>35.201628153000009</v>
      </c>
      <c r="BA10" s="17">
        <v>22.19306272</v>
      </c>
      <c r="BB10" s="17">
        <v>27.683013600000006</v>
      </c>
      <c r="BC10" s="17">
        <v>30.484918695000001</v>
      </c>
      <c r="BD10" s="17">
        <v>34.928016552000003</v>
      </c>
      <c r="BE10" s="17">
        <v>36.198888231999995</v>
      </c>
      <c r="BF10" s="17">
        <v>18.115603520000001</v>
      </c>
      <c r="BG10" s="17">
        <v>27.079475394000006</v>
      </c>
      <c r="BH10" s="17">
        <v>23.64587568</v>
      </c>
      <c r="BI10" s="17">
        <v>31.066716024000002</v>
      </c>
      <c r="BJ10" s="17">
        <v>26.53226746</v>
      </c>
      <c r="BK10" s="17">
        <v>25.109512282000001</v>
      </c>
      <c r="BL10" s="17">
        <v>25</v>
      </c>
      <c r="BM10" s="17">
        <v>25</v>
      </c>
      <c r="BN10" s="17">
        <v>30</v>
      </c>
      <c r="BO10" s="17">
        <v>32</v>
      </c>
      <c r="BP10" s="17">
        <v>35</v>
      </c>
      <c r="BQ10" s="17">
        <v>34</v>
      </c>
      <c r="BR10" s="17">
        <v>26</v>
      </c>
      <c r="BS10" s="17">
        <v>27</v>
      </c>
      <c r="BT10" s="17">
        <v>26</v>
      </c>
      <c r="BU10" s="17">
        <v>30</v>
      </c>
      <c r="BV10" s="17">
        <v>30</v>
      </c>
      <c r="BW10" s="17">
        <v>24</v>
      </c>
      <c r="BX10" s="17">
        <v>25</v>
      </c>
      <c r="BY10" s="17">
        <v>25</v>
      </c>
      <c r="BZ10" s="17">
        <v>26</v>
      </c>
      <c r="CA10" s="17">
        <v>31</v>
      </c>
      <c r="CB10" s="17">
        <v>33</v>
      </c>
      <c r="CC10" s="17">
        <v>30</v>
      </c>
      <c r="CD10" s="17">
        <v>21</v>
      </c>
      <c r="CE10" s="17">
        <v>50</v>
      </c>
      <c r="CF10" s="17">
        <v>27</v>
      </c>
      <c r="CG10" s="17">
        <v>31</v>
      </c>
      <c r="CH10" s="17">
        <v>30</v>
      </c>
      <c r="CI10" s="17">
        <v>34</v>
      </c>
      <c r="CJ10" s="17">
        <v>32</v>
      </c>
      <c r="CK10" s="17">
        <v>32</v>
      </c>
      <c r="CL10" s="17">
        <v>36</v>
      </c>
      <c r="CM10" s="17">
        <v>43</v>
      </c>
      <c r="CN10" s="17">
        <v>47</v>
      </c>
      <c r="CO10" s="17">
        <v>45</v>
      </c>
      <c r="CP10" s="17">
        <v>37</v>
      </c>
      <c r="CQ10" s="17">
        <v>37</v>
      </c>
      <c r="CR10" s="17">
        <v>37</v>
      </c>
      <c r="CS10" s="17">
        <v>42</v>
      </c>
      <c r="CT10" s="17">
        <v>37</v>
      </c>
      <c r="CU10" s="17">
        <v>38</v>
      </c>
      <c r="CV10" s="17">
        <v>36.939465575560199</v>
      </c>
      <c r="CW10" s="17">
        <v>31.9525086189456</v>
      </c>
      <c r="CX10" s="17">
        <v>41.4076509319395</v>
      </c>
      <c r="CY10" s="17">
        <v>32.425404129148802</v>
      </c>
      <c r="CZ10" s="17">
        <v>42.554261647508802</v>
      </c>
      <c r="DA10" s="17">
        <v>43.766886590481597</v>
      </c>
      <c r="DB10" s="17">
        <v>30.263882990681701</v>
      </c>
      <c r="DC10" s="17">
        <v>37.738636951695497</v>
      </c>
      <c r="DD10" s="17">
        <v>33.239800998970594</v>
      </c>
      <c r="DE10" s="17">
        <v>35.168809628688194</v>
      </c>
      <c r="DF10" s="17">
        <v>31.173644275754462</v>
      </c>
      <c r="DG10" s="17">
        <v>24.557577694773311</v>
      </c>
    </row>
    <row r="11" spans="2:111" x14ac:dyDescent="0.25">
      <c r="B11" s="25" t="s">
        <v>22</v>
      </c>
      <c r="C11" s="25" t="s">
        <v>15</v>
      </c>
      <c r="D11" s="17">
        <v>14.840376984000002</v>
      </c>
      <c r="E11" s="17">
        <v>9.3088796250000012</v>
      </c>
      <c r="F11" s="17">
        <v>10.89323697</v>
      </c>
      <c r="G11" s="17">
        <v>13.391837888</v>
      </c>
      <c r="H11" s="17">
        <v>16.101997097999998</v>
      </c>
      <c r="I11" s="17">
        <v>10.177712796</v>
      </c>
      <c r="J11" s="17">
        <v>13.85485712</v>
      </c>
      <c r="K11" s="17">
        <v>10.891564020000002</v>
      </c>
      <c r="L11" s="17">
        <v>8.9124827999999994</v>
      </c>
      <c r="M11" s="17">
        <v>10.894131871999999</v>
      </c>
      <c r="N11" s="17">
        <v>12.195701639999999</v>
      </c>
      <c r="O11" s="17">
        <v>11.023419383999999</v>
      </c>
      <c r="P11" s="17">
        <v>13.223184119999999</v>
      </c>
      <c r="Q11" s="17">
        <v>11.627414</v>
      </c>
      <c r="R11" s="17">
        <v>11.409218788000002</v>
      </c>
      <c r="S11" s="17">
        <v>15.862499653000002</v>
      </c>
      <c r="T11" s="17">
        <v>18.092961744</v>
      </c>
      <c r="U11" s="17">
        <v>17.936782868999998</v>
      </c>
      <c r="V11" s="17">
        <v>14.442337080000001</v>
      </c>
      <c r="W11" s="17">
        <v>14.581568478000001</v>
      </c>
      <c r="X11" s="17">
        <v>14.927750615999999</v>
      </c>
      <c r="Y11" s="17">
        <v>16.702070320000004</v>
      </c>
      <c r="Z11" s="17">
        <v>14.383375125000001</v>
      </c>
      <c r="AA11" s="17">
        <v>15.320475739999999</v>
      </c>
      <c r="AB11" s="2">
        <v>16.766719811999998</v>
      </c>
      <c r="AC11" s="2">
        <v>12.493061420000002</v>
      </c>
      <c r="AD11" s="2">
        <v>14.873253824000001</v>
      </c>
      <c r="AE11" s="2">
        <v>13.914518024000003</v>
      </c>
      <c r="AF11" s="2">
        <v>17.971004435999998</v>
      </c>
      <c r="AG11" s="2">
        <v>17.244612048000004</v>
      </c>
      <c r="AH11" s="2">
        <v>12.67606168</v>
      </c>
      <c r="AI11" s="2">
        <v>13.214372808000002</v>
      </c>
      <c r="AJ11" s="2">
        <v>14.2527042</v>
      </c>
      <c r="AK11" s="2">
        <v>15.98493309</v>
      </c>
      <c r="AL11" s="2">
        <v>15.394888269999999</v>
      </c>
      <c r="AM11" s="2">
        <v>14.49633255</v>
      </c>
      <c r="AN11" s="17">
        <v>14.151960063000001</v>
      </c>
      <c r="AO11" s="17">
        <v>13.179680660000001</v>
      </c>
      <c r="AP11" s="17">
        <v>15.89191989</v>
      </c>
      <c r="AQ11" s="17">
        <v>16.148829840000001</v>
      </c>
      <c r="AR11" s="17">
        <v>20.446436373000001</v>
      </c>
      <c r="AS11" s="17">
        <v>17.289255240999999</v>
      </c>
      <c r="AT11" s="17">
        <v>12.473968500000002</v>
      </c>
      <c r="AU11" s="17">
        <v>14.939024778</v>
      </c>
      <c r="AV11" s="17">
        <v>16.386474767999999</v>
      </c>
      <c r="AW11" s="17">
        <v>15.439061592000002</v>
      </c>
      <c r="AX11" s="17">
        <v>15.331173999999999</v>
      </c>
      <c r="AY11" s="17">
        <v>15.258779135999999</v>
      </c>
      <c r="AZ11" s="17">
        <v>23.499277191000001</v>
      </c>
      <c r="BA11" s="17">
        <v>16.39192031</v>
      </c>
      <c r="BB11" s="17">
        <v>14.976120456000002</v>
      </c>
      <c r="BC11" s="17">
        <v>17.337867855000002</v>
      </c>
      <c r="BD11" s="17">
        <v>21.013342064000003</v>
      </c>
      <c r="BE11" s="17">
        <v>23.217162072000001</v>
      </c>
      <c r="BF11" s="17">
        <v>20.200227080000001</v>
      </c>
      <c r="BG11" s="17">
        <v>16.630599594</v>
      </c>
      <c r="BH11" s="17">
        <v>15.11384805</v>
      </c>
      <c r="BI11" s="17">
        <v>17.996623848000002</v>
      </c>
      <c r="BJ11" s="17">
        <v>17.088828160000002</v>
      </c>
      <c r="BK11" s="17">
        <v>14.921331768</v>
      </c>
      <c r="BL11" s="17">
        <v>15</v>
      </c>
      <c r="BM11" s="17">
        <v>15</v>
      </c>
      <c r="BN11" s="17">
        <v>17</v>
      </c>
      <c r="BO11" s="17">
        <v>16</v>
      </c>
      <c r="BP11" s="17">
        <v>19</v>
      </c>
      <c r="BQ11" s="17">
        <v>21</v>
      </c>
      <c r="BR11" s="17">
        <v>18</v>
      </c>
      <c r="BS11" s="17">
        <v>20</v>
      </c>
      <c r="BT11" s="17">
        <v>17</v>
      </c>
      <c r="BU11" s="17">
        <v>22</v>
      </c>
      <c r="BV11" s="17">
        <v>19</v>
      </c>
      <c r="BW11" s="17">
        <v>16</v>
      </c>
      <c r="BX11" s="17">
        <v>13</v>
      </c>
      <c r="BY11" s="17">
        <v>13</v>
      </c>
      <c r="BZ11" s="17">
        <v>18</v>
      </c>
      <c r="CA11" s="17">
        <v>17</v>
      </c>
      <c r="CB11" s="17">
        <v>19</v>
      </c>
      <c r="CC11" s="17">
        <v>20</v>
      </c>
      <c r="CD11" s="17">
        <v>15</v>
      </c>
      <c r="CE11" s="17">
        <v>17</v>
      </c>
      <c r="CF11" s="17">
        <v>12</v>
      </c>
      <c r="CG11" s="17">
        <v>18</v>
      </c>
      <c r="CH11" s="17">
        <v>16</v>
      </c>
      <c r="CI11" s="17">
        <v>16</v>
      </c>
      <c r="CJ11" s="17">
        <v>9</v>
      </c>
      <c r="CK11" s="17">
        <v>9</v>
      </c>
      <c r="CL11" s="17">
        <v>12</v>
      </c>
      <c r="CM11" s="17">
        <v>12</v>
      </c>
      <c r="CN11" s="17">
        <v>13</v>
      </c>
      <c r="CO11" s="17">
        <v>13</v>
      </c>
      <c r="CP11" s="17">
        <v>11</v>
      </c>
      <c r="CQ11" s="17">
        <v>11</v>
      </c>
      <c r="CR11" s="17">
        <v>11</v>
      </c>
      <c r="CS11" s="17">
        <v>15</v>
      </c>
      <c r="CT11" s="17">
        <v>15</v>
      </c>
      <c r="CU11" s="17">
        <v>13</v>
      </c>
      <c r="CV11" s="17">
        <v>16.6606958924799</v>
      </c>
      <c r="CW11" s="17">
        <v>12.9111430684043</v>
      </c>
      <c r="CX11" s="17">
        <v>19.957416846249298</v>
      </c>
      <c r="CY11" s="17">
        <v>14.6702530403001</v>
      </c>
      <c r="CZ11" s="17">
        <v>22.229617278692501</v>
      </c>
      <c r="DA11" s="17">
        <v>20.893677955197202</v>
      </c>
      <c r="DB11" s="17">
        <v>17.192310612936101</v>
      </c>
      <c r="DC11" s="17">
        <v>18.535993676984901</v>
      </c>
      <c r="DD11" s="17">
        <v>16.620069175352043</v>
      </c>
      <c r="DE11" s="17">
        <v>17.583924280696099</v>
      </c>
      <c r="DF11" s="17">
        <v>15.587062112925004</v>
      </c>
      <c r="DG11" s="17">
        <v>12.278945119634988</v>
      </c>
    </row>
    <row r="12" spans="2:111" x14ac:dyDescent="0.25">
      <c r="B12" s="25" t="s">
        <v>24</v>
      </c>
      <c r="C12" s="25" t="s">
        <v>15</v>
      </c>
      <c r="D12" s="17">
        <v>2.1230567639999998</v>
      </c>
      <c r="E12" s="17">
        <v>1.2559306900000002</v>
      </c>
      <c r="F12" s="17">
        <v>1.2003915000000003</v>
      </c>
      <c r="G12" s="17">
        <v>1.9887341760000001</v>
      </c>
      <c r="H12" s="17">
        <v>2.13682909</v>
      </c>
      <c r="I12" s="17">
        <v>1.4878379939999999</v>
      </c>
      <c r="J12" s="17">
        <v>1.8420084800000003</v>
      </c>
      <c r="K12" s="17">
        <v>1.4716943849999999</v>
      </c>
      <c r="L12" s="17">
        <v>1.193097984</v>
      </c>
      <c r="M12" s="17">
        <v>1.4610650080000001</v>
      </c>
      <c r="N12" s="17">
        <v>1.1807476750000001</v>
      </c>
      <c r="O12" s="17">
        <v>0.86504695200000004</v>
      </c>
      <c r="P12" s="17">
        <v>2.13445098</v>
      </c>
      <c r="Q12" s="17">
        <v>1.6687705000000002</v>
      </c>
      <c r="R12" s="17">
        <v>2.1866139019999999</v>
      </c>
      <c r="S12" s="17">
        <v>2.3462299959999999</v>
      </c>
      <c r="T12" s="17">
        <v>2.2519079440000001</v>
      </c>
      <c r="U12" s="17">
        <v>2.6048270489999998</v>
      </c>
      <c r="V12" s="17">
        <v>1.7021964000000003</v>
      </c>
      <c r="W12" s="17">
        <v>1.9280734800000003</v>
      </c>
      <c r="X12" s="17">
        <v>2.7079843320000001</v>
      </c>
      <c r="Y12" s="17">
        <v>2.1207118400000002</v>
      </c>
      <c r="Z12" s="17">
        <v>2.3998579499999995</v>
      </c>
      <c r="AA12" s="17">
        <v>2.2162927320000003</v>
      </c>
      <c r="AB12" s="2">
        <v>2.5023400919999998</v>
      </c>
      <c r="AC12" s="2">
        <v>2.2509910900000003</v>
      </c>
      <c r="AD12" s="2">
        <v>2.95362496</v>
      </c>
      <c r="AE12" s="2">
        <v>2.1312013250000001</v>
      </c>
      <c r="AF12" s="2">
        <v>2.9864083260000003</v>
      </c>
      <c r="AG12" s="2">
        <v>3.132011592</v>
      </c>
      <c r="AH12" s="2">
        <v>1.3105308000000002</v>
      </c>
      <c r="AI12" s="2">
        <v>2.5318659600000002</v>
      </c>
      <c r="AJ12" s="2">
        <v>2.5679618999999998</v>
      </c>
      <c r="AK12" s="2">
        <v>2.6402997600000004</v>
      </c>
      <c r="AL12" s="2">
        <v>2.3969923099999995</v>
      </c>
      <c r="AM12" s="2">
        <v>2.69902416</v>
      </c>
      <c r="AN12" s="17">
        <v>2.0494854899999999</v>
      </c>
      <c r="AO12" s="17">
        <v>2.3228182800000003</v>
      </c>
      <c r="AP12" s="17">
        <v>3.6504537300000002</v>
      </c>
      <c r="AQ12" s="17">
        <v>3.1282737200000001</v>
      </c>
      <c r="AR12" s="17">
        <v>3.2757284670000004</v>
      </c>
      <c r="AS12" s="17">
        <v>4.1567527689999997</v>
      </c>
      <c r="AT12" s="17">
        <v>2.6148381000000005</v>
      </c>
      <c r="AU12" s="17">
        <v>3.7299618990000005</v>
      </c>
      <c r="AV12" s="17">
        <v>3.1307919659999999</v>
      </c>
      <c r="AW12" s="17">
        <v>2.8812119040000006</v>
      </c>
      <c r="AX12" s="17">
        <v>4.0615247249999999</v>
      </c>
      <c r="AY12" s="17">
        <v>2.9621304719999997</v>
      </c>
      <c r="AZ12" s="17">
        <v>4.8911472990000009</v>
      </c>
      <c r="BA12" s="17">
        <v>3.3650131200000004</v>
      </c>
      <c r="BB12" s="17">
        <v>3.1737990240000005</v>
      </c>
      <c r="BC12" s="17">
        <v>3.2322859799999999</v>
      </c>
      <c r="BD12" s="17">
        <v>3.8045321600000004</v>
      </c>
      <c r="BE12" s="17">
        <v>3.2555629599999998</v>
      </c>
      <c r="BF12" s="17">
        <v>6.8490585600000005</v>
      </c>
      <c r="BG12" s="17">
        <v>3.0945559440000001</v>
      </c>
      <c r="BH12" s="17">
        <v>2.9412961200000001</v>
      </c>
      <c r="BI12" s="17">
        <v>4.432540104000001</v>
      </c>
      <c r="BJ12" s="17">
        <v>2.8697766900000001</v>
      </c>
      <c r="BK12" s="17">
        <v>2.9404245479999997</v>
      </c>
      <c r="BL12" s="17">
        <v>3</v>
      </c>
      <c r="BM12" s="17">
        <v>3</v>
      </c>
      <c r="BN12" s="17">
        <v>3</v>
      </c>
      <c r="BO12" s="17">
        <v>4</v>
      </c>
      <c r="BP12" s="17">
        <v>4</v>
      </c>
      <c r="BQ12" s="17">
        <v>4</v>
      </c>
      <c r="BR12" s="17">
        <v>4</v>
      </c>
      <c r="BS12" s="17">
        <v>4</v>
      </c>
      <c r="BT12" s="17">
        <v>3</v>
      </c>
      <c r="BU12" s="17">
        <v>4</v>
      </c>
      <c r="BV12" s="17">
        <v>3</v>
      </c>
      <c r="BW12" s="17">
        <v>4</v>
      </c>
      <c r="BX12" s="17">
        <v>2</v>
      </c>
      <c r="BY12" s="17">
        <v>2</v>
      </c>
      <c r="BZ12" s="17">
        <v>4</v>
      </c>
      <c r="CA12" s="17">
        <v>4</v>
      </c>
      <c r="CB12" s="17">
        <v>3</v>
      </c>
      <c r="CC12" s="17">
        <v>4</v>
      </c>
      <c r="CD12" s="17">
        <v>3</v>
      </c>
      <c r="CE12" s="17">
        <v>3</v>
      </c>
      <c r="CF12" s="17">
        <v>3</v>
      </c>
      <c r="CG12" s="17">
        <v>3</v>
      </c>
      <c r="CH12" s="17">
        <v>3</v>
      </c>
      <c r="CI12" s="17">
        <v>4</v>
      </c>
      <c r="CJ12" s="17">
        <v>3</v>
      </c>
      <c r="CK12" s="17">
        <v>3</v>
      </c>
      <c r="CL12" s="17">
        <v>4</v>
      </c>
      <c r="CM12" s="17">
        <v>4</v>
      </c>
      <c r="CN12" s="17">
        <v>4</v>
      </c>
      <c r="CO12" s="17">
        <v>5</v>
      </c>
      <c r="CP12" s="17">
        <v>3</v>
      </c>
      <c r="CQ12" s="17">
        <v>3</v>
      </c>
      <c r="CR12" s="17">
        <v>4</v>
      </c>
      <c r="CS12" s="17">
        <v>6</v>
      </c>
      <c r="CT12" s="17">
        <v>5</v>
      </c>
      <c r="CU12" s="17">
        <v>4</v>
      </c>
      <c r="CV12" s="17">
        <v>4.4742636125623401</v>
      </c>
      <c r="CW12" s="17">
        <v>3.20407693781446</v>
      </c>
      <c r="CX12" s="17">
        <v>3.6755878264595498</v>
      </c>
      <c r="CY12" s="17">
        <v>2.4256337078711399</v>
      </c>
      <c r="CZ12" s="17">
        <v>4.8169753788853296</v>
      </c>
      <c r="DA12" s="17">
        <v>5.6650652350604398</v>
      </c>
      <c r="DB12" s="17">
        <v>3.7253143823511801</v>
      </c>
      <c r="DC12" s="17">
        <v>4.2105205618700596</v>
      </c>
      <c r="DD12" s="17">
        <v>5.5391575953188035</v>
      </c>
      <c r="DE12" s="17">
        <v>5.8623169627886416</v>
      </c>
      <c r="DF12" s="17">
        <v>5.1952436481078914</v>
      </c>
      <c r="DG12" s="17">
        <v>4.0922411076549059</v>
      </c>
    </row>
    <row r="13" spans="2:111" x14ac:dyDescent="0.25">
      <c r="B13" s="25" t="s">
        <v>19</v>
      </c>
      <c r="C13" s="25" t="s">
        <v>15</v>
      </c>
      <c r="D13" s="17">
        <v>9.6712099800000004</v>
      </c>
      <c r="E13" s="17">
        <v>8.1724610870000003</v>
      </c>
      <c r="F13" s="17">
        <v>7.8134269500000002</v>
      </c>
      <c r="G13" s="17">
        <v>9.4569734479999994</v>
      </c>
      <c r="H13" s="17">
        <v>14.776146659999998</v>
      </c>
      <c r="I13" s="17">
        <v>1.7068364819999999</v>
      </c>
      <c r="J13" s="17">
        <v>4.994345096</v>
      </c>
      <c r="K13" s="17">
        <v>4.8284692260000002</v>
      </c>
      <c r="L13" s="17">
        <v>6.8249840880000008</v>
      </c>
      <c r="M13" s="17">
        <v>4.6382809200000006</v>
      </c>
      <c r="N13" s="17">
        <v>7.8253508400000014</v>
      </c>
      <c r="O13" s="17">
        <v>7.8999970679999993</v>
      </c>
      <c r="P13" s="17">
        <v>7.5189907499999995</v>
      </c>
      <c r="Q13" s="17">
        <v>1.2362090999999999</v>
      </c>
      <c r="R13" s="17">
        <v>5.5796317379999998</v>
      </c>
      <c r="S13" s="17">
        <v>8.4943952710000001</v>
      </c>
      <c r="T13" s="17">
        <v>13.050130079999999</v>
      </c>
      <c r="U13" s="17">
        <v>2.5558604369999998</v>
      </c>
      <c r="V13" s="17">
        <v>3.3010511940000002</v>
      </c>
      <c r="W13" s="17">
        <v>4.9103304330000004</v>
      </c>
      <c r="X13" s="17">
        <v>5.9029029840000016</v>
      </c>
      <c r="Y13" s="17">
        <v>5.0671530000000002</v>
      </c>
      <c r="Z13" s="17">
        <v>7.2053856000000005</v>
      </c>
      <c r="AA13" s="17">
        <v>8.1372899160000003</v>
      </c>
      <c r="AB13" s="2">
        <v>7.4924176099999995</v>
      </c>
      <c r="AC13" s="2">
        <v>7.4585691600000006</v>
      </c>
      <c r="AD13" s="2">
        <v>9.4397066400000007</v>
      </c>
      <c r="AE13" s="2">
        <v>12.298506322</v>
      </c>
      <c r="AF13" s="2">
        <v>14.771519640000001</v>
      </c>
      <c r="AG13" s="2">
        <v>3.2479813079999995</v>
      </c>
      <c r="AH13" s="2">
        <v>3.5358269510000002</v>
      </c>
      <c r="AI13" s="2">
        <v>6.6802288799999996</v>
      </c>
      <c r="AJ13" s="2">
        <v>8.139260430000002</v>
      </c>
      <c r="AK13" s="2">
        <v>6.2497711500000008</v>
      </c>
      <c r="AL13" s="2">
        <v>9.0505852800000017</v>
      </c>
      <c r="AM13" s="2">
        <v>7.8145083449999992</v>
      </c>
      <c r="AN13" s="17">
        <v>8.3031946500000018</v>
      </c>
      <c r="AO13" s="17">
        <v>8.5362981900000019</v>
      </c>
      <c r="AP13" s="17">
        <v>12.378341430000001</v>
      </c>
      <c r="AQ13" s="17">
        <v>9.4905013839999999</v>
      </c>
      <c r="AR13" s="17">
        <v>13.13448687</v>
      </c>
      <c r="AS13" s="17">
        <v>3.5769175649999996</v>
      </c>
      <c r="AT13" s="17">
        <v>6.0013188900000003</v>
      </c>
      <c r="AU13" s="17">
        <v>10.280115522000001</v>
      </c>
      <c r="AV13" s="17">
        <v>10.009198905000003</v>
      </c>
      <c r="AW13" s="17">
        <v>9.1493463600000009</v>
      </c>
      <c r="AX13" s="17">
        <v>10.53519432</v>
      </c>
      <c r="AY13" s="17">
        <v>11.172341987999999</v>
      </c>
      <c r="AZ13" s="17">
        <v>12.697528265000001</v>
      </c>
      <c r="BA13" s="17">
        <v>11.125698997000002</v>
      </c>
      <c r="BB13" s="17">
        <v>15.365109672000001</v>
      </c>
      <c r="BC13" s="17">
        <v>10.857490139999999</v>
      </c>
      <c r="BD13" s="17">
        <v>17.255331600000002</v>
      </c>
      <c r="BE13" s="17">
        <v>5.0313949919999992</v>
      </c>
      <c r="BF13" s="17">
        <v>7.2699498980000001</v>
      </c>
      <c r="BG13" s="17">
        <v>9.5114566380000003</v>
      </c>
      <c r="BH13" s="17">
        <v>6.5656174500000013</v>
      </c>
      <c r="BI13" s="17">
        <v>8.3369071800000007</v>
      </c>
      <c r="BJ13" s="17">
        <v>8.1360936000000006</v>
      </c>
      <c r="BK13" s="17">
        <v>13.145059592999999</v>
      </c>
      <c r="BL13" s="17">
        <v>8</v>
      </c>
      <c r="BM13" s="17">
        <v>7</v>
      </c>
      <c r="BN13" s="17">
        <v>10</v>
      </c>
      <c r="BO13" s="17">
        <v>9</v>
      </c>
      <c r="BP13" s="17">
        <v>14</v>
      </c>
      <c r="BQ13" s="17">
        <v>4</v>
      </c>
      <c r="BR13" s="17">
        <v>5</v>
      </c>
      <c r="BS13" s="17">
        <v>7</v>
      </c>
      <c r="BT13" s="17">
        <v>8</v>
      </c>
      <c r="BU13" s="17">
        <v>6</v>
      </c>
      <c r="BV13" s="17">
        <v>7</v>
      </c>
      <c r="BW13" s="17">
        <v>7</v>
      </c>
      <c r="BX13" s="17">
        <v>7</v>
      </c>
      <c r="BY13" s="17">
        <v>6</v>
      </c>
      <c r="BZ13" s="17">
        <v>8</v>
      </c>
      <c r="CA13" s="17">
        <v>8</v>
      </c>
      <c r="CB13" s="17">
        <v>14</v>
      </c>
      <c r="CC13" s="17">
        <v>4</v>
      </c>
      <c r="CD13" s="17">
        <v>5</v>
      </c>
      <c r="CE13" s="17">
        <v>6</v>
      </c>
      <c r="CF13" s="17">
        <v>7</v>
      </c>
      <c r="CG13" s="17">
        <v>5</v>
      </c>
      <c r="CH13" s="17">
        <v>7</v>
      </c>
      <c r="CI13" s="17">
        <v>8</v>
      </c>
      <c r="CJ13" s="17">
        <v>7</v>
      </c>
      <c r="CK13" s="17">
        <v>6</v>
      </c>
      <c r="CL13" s="17">
        <v>10</v>
      </c>
      <c r="CM13" s="17">
        <v>11</v>
      </c>
      <c r="CN13" s="17">
        <v>15</v>
      </c>
      <c r="CO13" s="17">
        <v>5</v>
      </c>
      <c r="CP13" s="17">
        <v>5</v>
      </c>
      <c r="CQ13" s="17">
        <v>8</v>
      </c>
      <c r="CR13" s="17">
        <v>9</v>
      </c>
      <c r="CS13" s="17">
        <v>6</v>
      </c>
      <c r="CT13" s="17">
        <v>9</v>
      </c>
      <c r="CU13" s="17">
        <v>8</v>
      </c>
      <c r="CV13" s="17">
        <v>7.6604727624038302</v>
      </c>
      <c r="CW13" s="17">
        <v>6.2867224734446596</v>
      </c>
      <c r="CX13" s="17">
        <v>10.927126216827</v>
      </c>
      <c r="CY13" s="17">
        <v>9.2599771000178599</v>
      </c>
      <c r="CZ13" s="17">
        <v>14.5410329036847</v>
      </c>
      <c r="DA13" s="17">
        <v>4.0934360729450896</v>
      </c>
      <c r="DB13" s="17">
        <v>4.67106820575962</v>
      </c>
      <c r="DC13" s="17">
        <v>6.3876720844536701</v>
      </c>
      <c r="DD13" s="17">
        <v>6.8576676184170431</v>
      </c>
      <c r="DE13" s="17">
        <v>4.4687038915732415</v>
      </c>
      <c r="DF13" s="17">
        <v>7.4925347953527668</v>
      </c>
      <c r="DG13" s="17">
        <v>8.0494410438516493</v>
      </c>
    </row>
    <row r="14" spans="2:111" x14ac:dyDescent="0.25">
      <c r="B14" s="25" t="s">
        <v>21</v>
      </c>
      <c r="C14" s="25" t="s">
        <v>15</v>
      </c>
      <c r="D14" s="17">
        <v>114.22878</v>
      </c>
      <c r="E14" s="17">
        <v>94.124160000000003</v>
      </c>
      <c r="F14" s="17">
        <v>92.52816</v>
      </c>
      <c r="G14" s="17">
        <v>76.01549</v>
      </c>
      <c r="H14" s="17">
        <v>82.340980000000002</v>
      </c>
      <c r="I14" s="17">
        <v>98.1271323</v>
      </c>
      <c r="J14" s="17">
        <v>103.28218</v>
      </c>
      <c r="K14" s="17">
        <v>148.87885999999997</v>
      </c>
      <c r="L14" s="17">
        <v>173.22872000000001</v>
      </c>
      <c r="M14" s="17">
        <v>186.09014955000004</v>
      </c>
      <c r="N14" s="17">
        <v>178.35503</v>
      </c>
      <c r="O14" s="17">
        <v>163.73150000000001</v>
      </c>
      <c r="P14" s="17">
        <v>171.53203999999997</v>
      </c>
      <c r="Q14" s="17">
        <v>97.867340000000013</v>
      </c>
      <c r="R14" s="17">
        <v>87.782840000000007</v>
      </c>
      <c r="S14" s="17">
        <v>90.790599999999998</v>
      </c>
      <c r="T14" s="17">
        <v>102.54950000000001</v>
      </c>
      <c r="U14" s="17">
        <v>94.209100000000007</v>
      </c>
      <c r="V14" s="17">
        <v>104.05324</v>
      </c>
      <c r="W14" s="17">
        <v>105.41974999999999</v>
      </c>
      <c r="X14" s="17">
        <v>122.18002000000001</v>
      </c>
      <c r="Y14" s="17">
        <v>158.71288000000001</v>
      </c>
      <c r="Z14" s="17">
        <v>142.77159999999998</v>
      </c>
      <c r="AA14" s="17">
        <v>138.66149999999999</v>
      </c>
      <c r="AB14" s="2">
        <v>110.58607999999998</v>
      </c>
      <c r="AC14" s="2">
        <v>67.676659999999998</v>
      </c>
      <c r="AD14" s="2">
        <v>61.254759999999997</v>
      </c>
      <c r="AE14" s="2">
        <v>74.794420000000002</v>
      </c>
      <c r="AF14" s="2">
        <v>96.321600000000004</v>
      </c>
      <c r="AG14" s="2">
        <v>112.15562</v>
      </c>
      <c r="AH14" s="2">
        <v>127.46569999999998</v>
      </c>
      <c r="AI14" s="2">
        <v>158.05828000000002</v>
      </c>
      <c r="AJ14" s="2">
        <v>176.40321999999998</v>
      </c>
      <c r="AK14" s="2">
        <v>205.22615999999999</v>
      </c>
      <c r="AL14" s="2">
        <v>169.27087000000003</v>
      </c>
      <c r="AM14" s="2">
        <v>161.06065999999998</v>
      </c>
      <c r="AN14" s="17">
        <v>137.60782999999998</v>
      </c>
      <c r="AO14" s="17">
        <v>116.07656</v>
      </c>
      <c r="AP14" s="17">
        <v>112.02501999999998</v>
      </c>
      <c r="AQ14" s="17">
        <v>113.48654999999999</v>
      </c>
      <c r="AR14" s="17">
        <v>139.2175</v>
      </c>
      <c r="AS14" s="17">
        <v>162.07468</v>
      </c>
      <c r="AT14" s="17">
        <v>181.28595000000001</v>
      </c>
      <c r="AU14" s="17">
        <v>209.98775999999998</v>
      </c>
      <c r="AV14" s="17">
        <v>223.96771999999999</v>
      </c>
      <c r="AW14" s="17">
        <v>247.68533999999997</v>
      </c>
      <c r="AX14" s="17">
        <v>221.08360000000002</v>
      </c>
      <c r="AY14" s="17">
        <v>224.04983999999996</v>
      </c>
      <c r="AZ14" s="17">
        <v>213.45088000000001</v>
      </c>
      <c r="BA14" s="17">
        <v>162.67162999999999</v>
      </c>
      <c r="BB14" s="17">
        <v>160.85034999999999</v>
      </c>
      <c r="BC14" s="17">
        <v>155.53616000000002</v>
      </c>
      <c r="BD14" s="17">
        <v>152.58855</v>
      </c>
      <c r="BE14" s="17">
        <v>166.44428999999997</v>
      </c>
      <c r="BF14" s="17">
        <v>178.34500999999997</v>
      </c>
      <c r="BG14" s="17">
        <v>159.90010000000001</v>
      </c>
      <c r="BH14" s="17">
        <v>205.33591999999999</v>
      </c>
      <c r="BI14" s="17">
        <v>195.62635</v>
      </c>
      <c r="BJ14" s="17">
        <v>189.86836000000002</v>
      </c>
      <c r="BK14" s="17">
        <v>162.87800000000004</v>
      </c>
      <c r="BL14" s="17">
        <v>138</v>
      </c>
      <c r="BM14" s="17">
        <v>106</v>
      </c>
      <c r="BN14" s="17">
        <v>114</v>
      </c>
      <c r="BO14" s="17">
        <v>104</v>
      </c>
      <c r="BP14" s="17">
        <v>126</v>
      </c>
      <c r="BQ14" s="17">
        <v>157</v>
      </c>
      <c r="BR14" s="17">
        <v>169</v>
      </c>
      <c r="BS14" s="17">
        <v>189</v>
      </c>
      <c r="BT14" s="17">
        <v>209</v>
      </c>
      <c r="BU14" s="17">
        <v>210</v>
      </c>
      <c r="BV14" s="17">
        <v>196</v>
      </c>
      <c r="BW14" s="17">
        <v>187</v>
      </c>
      <c r="BX14" s="17">
        <v>144</v>
      </c>
      <c r="BY14" s="17">
        <v>138</v>
      </c>
      <c r="BZ14" s="17">
        <v>109</v>
      </c>
      <c r="CA14" s="17">
        <v>95</v>
      </c>
      <c r="CB14" s="17">
        <v>113</v>
      </c>
      <c r="CC14" s="17">
        <v>111</v>
      </c>
      <c r="CD14" s="17">
        <v>157</v>
      </c>
      <c r="CE14" s="17">
        <v>158</v>
      </c>
      <c r="CF14" s="17">
        <v>160</v>
      </c>
      <c r="CG14" s="17">
        <v>189</v>
      </c>
      <c r="CH14" s="17">
        <v>161</v>
      </c>
      <c r="CI14" s="17">
        <v>182</v>
      </c>
      <c r="CJ14" s="17">
        <v>131</v>
      </c>
      <c r="CK14" s="17">
        <v>111</v>
      </c>
      <c r="CL14" s="17">
        <v>111</v>
      </c>
      <c r="CM14" s="17">
        <v>122</v>
      </c>
      <c r="CN14" s="17">
        <v>132</v>
      </c>
      <c r="CO14" s="17">
        <v>139</v>
      </c>
      <c r="CP14" s="17">
        <v>177</v>
      </c>
      <c r="CQ14" s="17">
        <v>160</v>
      </c>
      <c r="CR14" s="17">
        <v>200</v>
      </c>
      <c r="CS14" s="17">
        <v>209</v>
      </c>
      <c r="CT14" s="17">
        <v>203</v>
      </c>
      <c r="CU14" s="17">
        <v>182</v>
      </c>
      <c r="CV14" s="17">
        <v>129.637998380841</v>
      </c>
      <c r="CW14" s="17">
        <v>107.703528220905</v>
      </c>
      <c r="CX14" s="17">
        <v>89.890696584861502</v>
      </c>
      <c r="CY14" s="17">
        <v>76.078128022403206</v>
      </c>
      <c r="CZ14" s="17">
        <v>76.704726722825797</v>
      </c>
      <c r="DA14" s="17">
        <v>65.923852637541799</v>
      </c>
      <c r="DB14" s="17">
        <v>84.709377534227499</v>
      </c>
      <c r="DC14" s="17">
        <v>82.946950567532198</v>
      </c>
      <c r="DD14" s="17">
        <v>108.33644775383291</v>
      </c>
      <c r="DE14" s="17">
        <v>103.49460039571049</v>
      </c>
      <c r="DF14" s="17">
        <v>70.507386682369301</v>
      </c>
      <c r="DG14" s="17">
        <v>89.802212949397727</v>
      </c>
    </row>
    <row r="15" spans="2:111" x14ac:dyDescent="0.25">
      <c r="B15" s="25" t="s">
        <v>23</v>
      </c>
      <c r="C15" s="25" t="s">
        <v>15</v>
      </c>
      <c r="D15" s="17">
        <v>24.512499999999999</v>
      </c>
      <c r="E15" s="17">
        <v>18.2</v>
      </c>
      <c r="F15" s="17">
        <v>15.675000000000001</v>
      </c>
      <c r="G15" s="17">
        <v>10.225</v>
      </c>
      <c r="H15" s="17">
        <v>13.362500000000001</v>
      </c>
      <c r="I15" s="17">
        <v>8.9</v>
      </c>
      <c r="J15" s="17">
        <v>29.912500000000001</v>
      </c>
      <c r="K15" s="17">
        <v>35.325000000000003</v>
      </c>
      <c r="L15" s="17">
        <v>29.537500000000001</v>
      </c>
      <c r="M15" s="17">
        <v>46.541012499999994</v>
      </c>
      <c r="N15" s="17">
        <v>40.212499999999999</v>
      </c>
      <c r="O15" s="17">
        <v>37.087499999999999</v>
      </c>
      <c r="P15" s="17">
        <v>39.325000000000003</v>
      </c>
      <c r="Q15" s="17">
        <v>31.0625</v>
      </c>
      <c r="R15" s="17">
        <v>29.074999999999999</v>
      </c>
      <c r="S15" s="17">
        <v>18.637499999999999</v>
      </c>
      <c r="T15" s="17">
        <v>26.975000000000001</v>
      </c>
      <c r="U15" s="17">
        <v>22.7</v>
      </c>
      <c r="V15" s="17">
        <v>20.100000000000001</v>
      </c>
      <c r="W15" s="17">
        <v>30.962499999999999</v>
      </c>
      <c r="X15" s="17">
        <v>44.825000000000003</v>
      </c>
      <c r="Y15" s="17">
        <v>48.65</v>
      </c>
      <c r="Z15" s="17">
        <v>52.1</v>
      </c>
      <c r="AA15" s="17">
        <v>49.087499999999999</v>
      </c>
      <c r="AB15" s="2">
        <v>29.425000000000001</v>
      </c>
      <c r="AC15" s="2">
        <v>20.112500000000001</v>
      </c>
      <c r="AD15" s="2">
        <v>16.274999999999999</v>
      </c>
      <c r="AE15" s="2">
        <v>15.75</v>
      </c>
      <c r="AF15" s="2">
        <v>26.95</v>
      </c>
      <c r="AG15" s="2">
        <v>38.387500000000003</v>
      </c>
      <c r="AH15" s="2">
        <v>57.325000000000003</v>
      </c>
      <c r="AI15" s="2">
        <v>34.837499999999999</v>
      </c>
      <c r="AJ15" s="2">
        <v>44.037500000000001</v>
      </c>
      <c r="AK15" s="2">
        <v>51.774999999999999</v>
      </c>
      <c r="AL15" s="2">
        <v>46.1</v>
      </c>
      <c r="AM15" s="2">
        <v>38.837499999999999</v>
      </c>
      <c r="AN15" s="17">
        <v>54.787500000000001</v>
      </c>
      <c r="AO15" s="17">
        <v>33.75</v>
      </c>
      <c r="AP15" s="17">
        <v>43.0625</v>
      </c>
      <c r="AQ15" s="17">
        <v>34.587499999999999</v>
      </c>
      <c r="AR15" s="17">
        <v>41.262500000000003</v>
      </c>
      <c r="AS15" s="17">
        <v>33.075000000000003</v>
      </c>
      <c r="AT15" s="17">
        <v>41.25</v>
      </c>
      <c r="AU15" s="17">
        <v>42.725000000000001</v>
      </c>
      <c r="AV15" s="17">
        <v>45.875</v>
      </c>
      <c r="AW15" s="17">
        <v>36.4</v>
      </c>
      <c r="AX15" s="17">
        <v>32</v>
      </c>
      <c r="AY15" s="17">
        <v>43.65</v>
      </c>
      <c r="AZ15" s="17">
        <v>35.299999999999997</v>
      </c>
      <c r="BA15" s="17">
        <v>26.587499999999999</v>
      </c>
      <c r="BB15" s="17">
        <v>20.100000000000001</v>
      </c>
      <c r="BC15" s="17">
        <v>21.55</v>
      </c>
      <c r="BD15" s="17">
        <v>30.9</v>
      </c>
      <c r="BE15" s="17">
        <v>24.975000000000001</v>
      </c>
      <c r="BF15" s="17">
        <v>42.8125</v>
      </c>
      <c r="BG15" s="17">
        <v>43.174999999999997</v>
      </c>
      <c r="BH15" s="17">
        <v>29.5</v>
      </c>
      <c r="BI15" s="17">
        <v>51.762500000000003</v>
      </c>
      <c r="BJ15" s="17">
        <v>28.024999999999999</v>
      </c>
      <c r="BK15" s="17">
        <v>46.887500000000003</v>
      </c>
      <c r="BL15" s="17">
        <v>29</v>
      </c>
      <c r="BM15" s="17">
        <v>20</v>
      </c>
      <c r="BN15" s="17">
        <v>23</v>
      </c>
      <c r="BO15" s="17">
        <v>25</v>
      </c>
      <c r="BP15" s="17">
        <v>36</v>
      </c>
      <c r="BQ15" s="17">
        <v>29</v>
      </c>
      <c r="BR15" s="17">
        <v>43</v>
      </c>
      <c r="BS15" s="17">
        <v>54</v>
      </c>
      <c r="BT15" s="17">
        <v>46</v>
      </c>
      <c r="BU15" s="17">
        <v>64</v>
      </c>
      <c r="BV15" s="17">
        <v>53</v>
      </c>
      <c r="BW15" s="17">
        <v>49</v>
      </c>
      <c r="BX15" s="17">
        <v>48</v>
      </c>
      <c r="BY15" s="17">
        <v>37</v>
      </c>
      <c r="BZ15" s="17">
        <v>31</v>
      </c>
      <c r="CA15" s="17">
        <v>26</v>
      </c>
      <c r="CB15" s="17">
        <v>23</v>
      </c>
      <c r="CC15" s="17">
        <v>38</v>
      </c>
      <c r="CD15" s="17">
        <v>37</v>
      </c>
      <c r="CE15" s="17">
        <v>57</v>
      </c>
      <c r="CF15" s="17">
        <v>74</v>
      </c>
      <c r="CG15" s="17">
        <v>53</v>
      </c>
      <c r="CH15" s="17">
        <v>54</v>
      </c>
      <c r="CI15" s="17">
        <v>48</v>
      </c>
      <c r="CJ15" s="17">
        <v>51</v>
      </c>
      <c r="CK15" s="17">
        <v>41</v>
      </c>
      <c r="CL15" s="17">
        <v>32</v>
      </c>
      <c r="CM15" s="17">
        <v>23</v>
      </c>
      <c r="CN15" s="17">
        <v>22</v>
      </c>
      <c r="CO15" s="17">
        <v>35</v>
      </c>
      <c r="CP15" s="17">
        <v>37</v>
      </c>
      <c r="CQ15" s="17">
        <v>57</v>
      </c>
      <c r="CR15" s="17">
        <v>66</v>
      </c>
      <c r="CS15" s="17">
        <v>60</v>
      </c>
      <c r="CT15" s="17">
        <v>45</v>
      </c>
      <c r="CU15" s="17">
        <v>49</v>
      </c>
      <c r="CV15" s="17">
        <v>40.951372519316301</v>
      </c>
      <c r="CW15" s="17">
        <v>32.260959643442803</v>
      </c>
      <c r="CX15" s="17">
        <v>20.652459180760601</v>
      </c>
      <c r="CY15" s="17">
        <v>18.683966060683101</v>
      </c>
      <c r="CZ15" s="17">
        <v>22.110083696641301</v>
      </c>
      <c r="DA15" s="17">
        <v>26.397614861825598</v>
      </c>
      <c r="DB15" s="17">
        <v>35.085258863767599</v>
      </c>
      <c r="DC15" s="17">
        <v>54.4558609824971</v>
      </c>
      <c r="DD15" s="17">
        <v>62.629580935029054</v>
      </c>
      <c r="DE15" s="17">
        <v>49.830758724035633</v>
      </c>
      <c r="DF15" s="17">
        <v>52.33509903864261</v>
      </c>
      <c r="DG15" s="17">
        <v>48.56891048663622</v>
      </c>
    </row>
    <row r="16" spans="2:111" x14ac:dyDescent="0.25">
      <c r="B16" s="25" t="s">
        <v>25</v>
      </c>
      <c r="C16" s="25" t="s">
        <v>15</v>
      </c>
      <c r="D16" s="17">
        <v>81.130530821999997</v>
      </c>
      <c r="E16" s="17">
        <v>72.805599178000008</v>
      </c>
      <c r="F16" s="17">
        <v>77.209175075999994</v>
      </c>
      <c r="G16" s="17">
        <v>48.338494246000003</v>
      </c>
      <c r="H16" s="17">
        <v>74.873264300000017</v>
      </c>
      <c r="I16" s="17">
        <v>84.674603075999997</v>
      </c>
      <c r="J16" s="17">
        <v>82.607746769999991</v>
      </c>
      <c r="K16" s="17">
        <v>88.912687767999998</v>
      </c>
      <c r="L16" s="17">
        <v>88.688058444000006</v>
      </c>
      <c r="M16" s="17">
        <v>105.27465062400002</v>
      </c>
      <c r="N16" s="17">
        <v>97.205392115000009</v>
      </c>
      <c r="O16" s="17">
        <v>86.677233384000004</v>
      </c>
      <c r="P16" s="17">
        <v>62.764455599999998</v>
      </c>
      <c r="Q16" s="17">
        <v>30.922965801000004</v>
      </c>
      <c r="R16" s="17">
        <v>37.296021864000004</v>
      </c>
      <c r="S16" s="17">
        <v>36.291364207999997</v>
      </c>
      <c r="T16" s="17">
        <v>42.66065828</v>
      </c>
      <c r="U16" s="17">
        <v>43.154072639999995</v>
      </c>
      <c r="V16" s="17">
        <v>43.801679744999994</v>
      </c>
      <c r="W16" s="17">
        <v>45.649842512999996</v>
      </c>
      <c r="X16" s="17">
        <v>60.543122464000007</v>
      </c>
      <c r="Y16" s="17">
        <v>57.653207040000005</v>
      </c>
      <c r="Z16" s="17">
        <v>70.29257976000001</v>
      </c>
      <c r="AA16" s="17">
        <v>76.391208849000009</v>
      </c>
      <c r="AB16" s="2">
        <v>90.786172819000001</v>
      </c>
      <c r="AC16" s="2">
        <v>53.522643408</v>
      </c>
      <c r="AD16" s="2">
        <v>74.67852834</v>
      </c>
      <c r="AE16" s="2">
        <v>65.878632549000017</v>
      </c>
      <c r="AF16" s="2">
        <v>80.205948680000006</v>
      </c>
      <c r="AG16" s="2">
        <v>91.758640092000007</v>
      </c>
      <c r="AH16" s="2">
        <v>77.809216895999995</v>
      </c>
      <c r="AI16" s="2">
        <v>73.146947103999992</v>
      </c>
      <c r="AJ16" s="2">
        <v>78.360077453999992</v>
      </c>
      <c r="AK16" s="2">
        <v>86.069215232000005</v>
      </c>
      <c r="AL16" s="2">
        <v>77.954802510000007</v>
      </c>
      <c r="AM16" s="2">
        <v>82.377539839999997</v>
      </c>
      <c r="AN16" s="17">
        <v>69.064687492000019</v>
      </c>
      <c r="AO16" s="17">
        <v>53.250347904000009</v>
      </c>
      <c r="AP16" s="17">
        <v>45.564695748000005</v>
      </c>
      <c r="AQ16" s="17">
        <v>55.23859341</v>
      </c>
      <c r="AR16" s="17">
        <v>69.264281679999996</v>
      </c>
      <c r="AS16" s="17">
        <v>78.548620332000013</v>
      </c>
      <c r="AT16" s="17">
        <v>80.131157297999991</v>
      </c>
      <c r="AU16" s="17">
        <v>76.589881358999989</v>
      </c>
      <c r="AV16" s="17">
        <v>72.930991660000004</v>
      </c>
      <c r="AW16" s="17">
        <v>77.017431040000005</v>
      </c>
      <c r="AX16" s="17">
        <v>78.767493896000019</v>
      </c>
      <c r="AY16" s="17">
        <v>78.411819929999993</v>
      </c>
      <c r="AZ16" s="17">
        <v>85.008394123999992</v>
      </c>
      <c r="BA16" s="17">
        <v>78.588232632</v>
      </c>
      <c r="BB16" s="17">
        <v>69.679014564000013</v>
      </c>
      <c r="BC16" s="17">
        <v>68.632306221999997</v>
      </c>
      <c r="BD16" s="17">
        <v>79.457843191999999</v>
      </c>
      <c r="BE16" s="17">
        <v>98.674212756000003</v>
      </c>
      <c r="BF16" s="17">
        <v>84.525980768999986</v>
      </c>
      <c r="BG16" s="17">
        <v>72.067532040000003</v>
      </c>
      <c r="BH16" s="17">
        <v>77.422672512000005</v>
      </c>
      <c r="BI16" s="17">
        <v>64.90159104</v>
      </c>
      <c r="BJ16" s="17">
        <v>57.876470028</v>
      </c>
      <c r="BK16" s="17">
        <v>75.339257868000004</v>
      </c>
      <c r="BL16" s="17">
        <v>59</v>
      </c>
      <c r="BM16" s="17">
        <v>44</v>
      </c>
      <c r="BN16" s="17">
        <v>74</v>
      </c>
      <c r="BO16" s="17">
        <v>69</v>
      </c>
      <c r="BP16" s="17">
        <v>84</v>
      </c>
      <c r="BQ16" s="17">
        <v>77</v>
      </c>
      <c r="BR16" s="17">
        <v>77</v>
      </c>
      <c r="BS16" s="17">
        <v>65</v>
      </c>
      <c r="BT16" s="17">
        <v>58</v>
      </c>
      <c r="BU16" s="17">
        <v>73</v>
      </c>
      <c r="BV16" s="17">
        <v>65</v>
      </c>
      <c r="BW16" s="17">
        <v>60</v>
      </c>
      <c r="BX16" s="17">
        <v>75</v>
      </c>
      <c r="BY16" s="17">
        <v>67</v>
      </c>
      <c r="BZ16" s="17">
        <v>61</v>
      </c>
      <c r="CA16" s="17">
        <v>67</v>
      </c>
      <c r="CB16" s="17">
        <v>83</v>
      </c>
      <c r="CC16" s="17">
        <v>75</v>
      </c>
      <c r="CD16" s="17">
        <v>69</v>
      </c>
      <c r="CE16" s="17">
        <v>59</v>
      </c>
      <c r="CF16" s="17">
        <v>67</v>
      </c>
      <c r="CG16" s="17">
        <v>75</v>
      </c>
      <c r="CH16" s="17">
        <v>65</v>
      </c>
      <c r="CI16" s="17">
        <v>69</v>
      </c>
      <c r="CJ16" s="17">
        <v>67</v>
      </c>
      <c r="CK16" s="17">
        <v>48</v>
      </c>
      <c r="CL16" s="17">
        <v>67</v>
      </c>
      <c r="CM16" s="17">
        <v>53</v>
      </c>
      <c r="CN16" s="17">
        <v>68</v>
      </c>
      <c r="CO16" s="17">
        <v>77</v>
      </c>
      <c r="CP16" s="17">
        <v>67</v>
      </c>
      <c r="CQ16" s="17">
        <v>70</v>
      </c>
      <c r="CR16" s="17">
        <v>78</v>
      </c>
      <c r="CS16" s="17">
        <v>75</v>
      </c>
      <c r="CT16" s="17">
        <v>71</v>
      </c>
      <c r="CU16" s="17">
        <v>71</v>
      </c>
      <c r="CV16" s="17">
        <v>71.032699893131706</v>
      </c>
      <c r="CW16" s="17">
        <v>63.044021635636</v>
      </c>
      <c r="CX16" s="17">
        <v>80.829308706118994</v>
      </c>
      <c r="CY16" s="17">
        <v>69.585452980287499</v>
      </c>
      <c r="CZ16" s="17">
        <v>79.856235040767103</v>
      </c>
      <c r="DA16" s="17">
        <v>97.465792888513406</v>
      </c>
      <c r="DB16" s="17">
        <v>84.354463875304106</v>
      </c>
      <c r="DC16" s="17">
        <v>81.661188052825693</v>
      </c>
      <c r="DD16" s="17">
        <v>97.508949114606949</v>
      </c>
      <c r="DE16" s="17">
        <v>72.614980984400717</v>
      </c>
      <c r="DF16" s="17">
        <v>95.682872406523728</v>
      </c>
      <c r="DG16" s="17">
        <v>100.06150443212813</v>
      </c>
    </row>
    <row r="17" spans="2:111" x14ac:dyDescent="0.25">
      <c r="B17" s="25" t="s">
        <v>26</v>
      </c>
      <c r="C17" s="25" t="s">
        <v>15</v>
      </c>
      <c r="D17" s="17">
        <v>161.52480555</v>
      </c>
      <c r="E17" s="17">
        <v>119.02737599999999</v>
      </c>
      <c r="F17" s="17">
        <v>129.52674900000002</v>
      </c>
      <c r="G17" s="17">
        <v>109.06201741400001</v>
      </c>
      <c r="H17" s="17">
        <v>128.64884771199999</v>
      </c>
      <c r="I17" s="17">
        <v>130.644613792</v>
      </c>
      <c r="J17" s="17">
        <v>114.07381531799999</v>
      </c>
      <c r="K17" s="17">
        <v>133.82320051100001</v>
      </c>
      <c r="L17" s="17">
        <v>139.71720825000003</v>
      </c>
      <c r="M17" s="17">
        <v>150.31581593600001</v>
      </c>
      <c r="N17" s="17">
        <v>143.64949157000001</v>
      </c>
      <c r="O17" s="17">
        <v>138.46153615100002</v>
      </c>
      <c r="P17" s="17">
        <v>149.06841829599998</v>
      </c>
      <c r="Q17" s="17">
        <v>144.28917016799997</v>
      </c>
      <c r="R17" s="17">
        <v>163.58193611999999</v>
      </c>
      <c r="S17" s="17">
        <v>134.69663686200002</v>
      </c>
      <c r="T17" s="17">
        <v>150.516453248</v>
      </c>
      <c r="U17" s="17">
        <v>151.72868835599999</v>
      </c>
      <c r="V17" s="17">
        <v>165.60022185</v>
      </c>
      <c r="W17" s="17">
        <v>154.60216449999999</v>
      </c>
      <c r="X17" s="17">
        <v>158.26187691000001</v>
      </c>
      <c r="Y17" s="17">
        <v>174.33613824</v>
      </c>
      <c r="Z17" s="17">
        <v>159.57236474400003</v>
      </c>
      <c r="AA17" s="17">
        <v>179.09854014999999</v>
      </c>
      <c r="AB17" s="2">
        <v>162.56853216100001</v>
      </c>
      <c r="AC17" s="2">
        <v>138.453828149</v>
      </c>
      <c r="AD17" s="2">
        <v>146.31344351999999</v>
      </c>
      <c r="AE17" s="2">
        <v>130.59195928800003</v>
      </c>
      <c r="AF17" s="2">
        <v>135.37530969600002</v>
      </c>
      <c r="AG17" s="2">
        <v>130.06456355199998</v>
      </c>
      <c r="AH17" s="2">
        <v>155.7236916</v>
      </c>
      <c r="AI17" s="2">
        <v>151.45505815599998</v>
      </c>
      <c r="AJ17" s="2">
        <v>152.86922934399999</v>
      </c>
      <c r="AK17" s="2">
        <v>161.70620928</v>
      </c>
      <c r="AL17" s="2">
        <v>158.530904064</v>
      </c>
      <c r="AM17" s="2">
        <v>178.74544792000003</v>
      </c>
      <c r="AN17" s="17">
        <v>183.89170368000001</v>
      </c>
      <c r="AO17" s="17">
        <v>144.43482924000003</v>
      </c>
      <c r="AP17" s="17">
        <v>151.174950924</v>
      </c>
      <c r="AQ17" s="17">
        <v>146.30364424500002</v>
      </c>
      <c r="AR17" s="17">
        <v>160.13723264000001</v>
      </c>
      <c r="AS17" s="17">
        <v>160.26991657600001</v>
      </c>
      <c r="AT17" s="17">
        <v>158.860484496</v>
      </c>
      <c r="AU17" s="17">
        <v>162.65564283000001</v>
      </c>
      <c r="AV17" s="17">
        <v>178.25915209999999</v>
      </c>
      <c r="AW17" s="17">
        <v>184.01609318400003</v>
      </c>
      <c r="AX17" s="17">
        <v>173.800736382</v>
      </c>
      <c r="AY17" s="17">
        <v>179.82868071999999</v>
      </c>
      <c r="AZ17" s="17">
        <v>181.73130650100001</v>
      </c>
      <c r="BA17" s="17">
        <v>140.68884115</v>
      </c>
      <c r="BB17" s="17">
        <v>167.31633539999999</v>
      </c>
      <c r="BC17" s="17">
        <v>145.75390776</v>
      </c>
      <c r="BD17" s="17">
        <v>171.50361484000001</v>
      </c>
      <c r="BE17" s="17">
        <v>150.50874417600005</v>
      </c>
      <c r="BF17" s="17">
        <v>171.10313403599997</v>
      </c>
      <c r="BG17" s="17">
        <v>161.083881714</v>
      </c>
      <c r="BH17" s="17">
        <v>185.35796936</v>
      </c>
      <c r="BI17" s="17">
        <v>203.50184447999999</v>
      </c>
      <c r="BJ17" s="17">
        <v>186.23984113800003</v>
      </c>
      <c r="BK17" s="17">
        <v>176.15771354699999</v>
      </c>
      <c r="BL17" s="17">
        <v>180</v>
      </c>
      <c r="BM17" s="17">
        <v>165</v>
      </c>
      <c r="BN17" s="17">
        <v>178</v>
      </c>
      <c r="BO17" s="17">
        <v>165</v>
      </c>
      <c r="BP17" s="17">
        <v>193</v>
      </c>
      <c r="BQ17" s="17">
        <v>156</v>
      </c>
      <c r="BR17" s="17">
        <v>175</v>
      </c>
      <c r="BS17" s="17">
        <v>156</v>
      </c>
      <c r="BT17" s="17">
        <v>165</v>
      </c>
      <c r="BU17" s="17">
        <v>201</v>
      </c>
      <c r="BV17" s="17">
        <v>194</v>
      </c>
      <c r="BW17" s="17">
        <v>205</v>
      </c>
      <c r="BX17" s="17">
        <v>241</v>
      </c>
      <c r="BY17" s="17">
        <v>204</v>
      </c>
      <c r="BZ17" s="17">
        <v>162</v>
      </c>
      <c r="CA17" s="17">
        <v>155</v>
      </c>
      <c r="CB17" s="17">
        <v>181</v>
      </c>
      <c r="CC17" s="17">
        <v>157</v>
      </c>
      <c r="CD17" s="17">
        <v>167</v>
      </c>
      <c r="CE17" s="17">
        <v>170</v>
      </c>
      <c r="CF17" s="17">
        <v>170</v>
      </c>
      <c r="CG17" s="17">
        <v>185</v>
      </c>
      <c r="CH17" s="17">
        <v>179</v>
      </c>
      <c r="CI17" s="17">
        <v>189</v>
      </c>
      <c r="CJ17" s="17">
        <v>196</v>
      </c>
      <c r="CK17" s="17">
        <v>158</v>
      </c>
      <c r="CL17" s="17">
        <v>157</v>
      </c>
      <c r="CM17" s="17">
        <v>150</v>
      </c>
      <c r="CN17" s="17">
        <v>184</v>
      </c>
      <c r="CO17" s="17">
        <v>177</v>
      </c>
      <c r="CP17" s="17">
        <v>178</v>
      </c>
      <c r="CQ17" s="17">
        <v>186</v>
      </c>
      <c r="CR17" s="17">
        <v>194</v>
      </c>
      <c r="CS17" s="17">
        <v>179</v>
      </c>
      <c r="CT17" s="17">
        <v>144</v>
      </c>
      <c r="CU17" s="17">
        <v>166</v>
      </c>
      <c r="CV17" s="17">
        <v>177.45716186824501</v>
      </c>
      <c r="CW17" s="17">
        <v>161.81602109274701</v>
      </c>
      <c r="CX17" s="17">
        <v>146.13968136080001</v>
      </c>
      <c r="CY17" s="17">
        <v>110.987584798678</v>
      </c>
      <c r="CZ17" s="17">
        <v>146.04659403917901</v>
      </c>
      <c r="DA17" s="17">
        <v>164.04016559291</v>
      </c>
      <c r="DB17" s="17">
        <v>161.76487989957201</v>
      </c>
      <c r="DC17" s="17">
        <v>169.27287714129301</v>
      </c>
      <c r="DD17" s="17">
        <v>196.82255470413386</v>
      </c>
      <c r="DE17" s="17">
        <v>194.08511614942407</v>
      </c>
      <c r="DF17" s="17">
        <v>161.96094108662825</v>
      </c>
      <c r="DG17" s="17">
        <v>170.36158700420501</v>
      </c>
    </row>
    <row r="18" spans="2:111" x14ac:dyDescent="0.25">
      <c r="B18" s="25" t="s">
        <v>27</v>
      </c>
      <c r="C18" s="25" t="s">
        <v>15</v>
      </c>
      <c r="D18" s="17">
        <v>116.38494943200001</v>
      </c>
      <c r="E18" s="17">
        <v>121.56445267200002</v>
      </c>
      <c r="F18" s="17">
        <v>119.89023040800001</v>
      </c>
      <c r="G18" s="17">
        <v>124.88160583800001</v>
      </c>
      <c r="H18" s="17">
        <v>147.7282563</v>
      </c>
      <c r="I18" s="17">
        <v>131.11220413200002</v>
      </c>
      <c r="J18" s="17">
        <v>138.60552059999998</v>
      </c>
      <c r="K18" s="17">
        <v>127.62283608899999</v>
      </c>
      <c r="L18" s="17">
        <v>136.20879539200004</v>
      </c>
      <c r="M18" s="17">
        <v>132.28139724800002</v>
      </c>
      <c r="N18" s="17">
        <v>124.37406867600001</v>
      </c>
      <c r="O18" s="17">
        <v>152.14591427099998</v>
      </c>
      <c r="P18" s="17">
        <v>123.15658209300001</v>
      </c>
      <c r="Q18" s="17">
        <v>127.94960560200001</v>
      </c>
      <c r="R18" s="17">
        <v>138.33266487600002</v>
      </c>
      <c r="S18" s="17">
        <v>140.27141984100001</v>
      </c>
      <c r="T18" s="17">
        <v>143.3632575</v>
      </c>
      <c r="U18" s="17">
        <v>146.42181842400004</v>
      </c>
      <c r="V18" s="17">
        <v>145.74678296699997</v>
      </c>
      <c r="W18" s="17">
        <v>145.15235453599999</v>
      </c>
      <c r="X18" s="17">
        <v>137.51614680000003</v>
      </c>
      <c r="Y18" s="17">
        <v>141.818896384</v>
      </c>
      <c r="Z18" s="17">
        <v>133.53316276300001</v>
      </c>
      <c r="AA18" s="17">
        <v>134.48168560799999</v>
      </c>
      <c r="AB18" s="2">
        <v>116.4815248</v>
      </c>
      <c r="AC18" s="2">
        <v>123.44277985000001</v>
      </c>
      <c r="AD18" s="2">
        <v>160.49898540000001</v>
      </c>
      <c r="AE18" s="2">
        <v>141.718978574</v>
      </c>
      <c r="AF18" s="2">
        <v>146.17862922</v>
      </c>
      <c r="AG18" s="2">
        <v>141.98769513599999</v>
      </c>
      <c r="AH18" s="2">
        <v>138.53942448299998</v>
      </c>
      <c r="AI18" s="2">
        <v>136.830771828</v>
      </c>
      <c r="AJ18" s="2">
        <v>109.19033605799999</v>
      </c>
      <c r="AK18" s="2">
        <v>133.656956928</v>
      </c>
      <c r="AL18" s="2">
        <v>135.90513736800003</v>
      </c>
      <c r="AM18" s="2">
        <v>138.48961224900003</v>
      </c>
      <c r="AN18" s="17">
        <v>124.145991018</v>
      </c>
      <c r="AO18" s="17">
        <v>124.76043736000001</v>
      </c>
      <c r="AP18" s="17">
        <v>141.51959904</v>
      </c>
      <c r="AQ18" s="17">
        <v>133.423782566</v>
      </c>
      <c r="AR18" s="17">
        <v>144.20527872</v>
      </c>
      <c r="AS18" s="17">
        <v>145.60796723200002</v>
      </c>
      <c r="AT18" s="17">
        <v>136.45838990399997</v>
      </c>
      <c r="AU18" s="17">
        <v>132.56062238999999</v>
      </c>
      <c r="AV18" s="17">
        <v>143.69166316799999</v>
      </c>
      <c r="AW18" s="17">
        <v>153.99122534400001</v>
      </c>
      <c r="AX18" s="17">
        <v>140.69806241400002</v>
      </c>
      <c r="AY18" s="17">
        <v>135.0580673</v>
      </c>
      <c r="AZ18" s="17">
        <v>123.5983572</v>
      </c>
      <c r="BA18" s="17">
        <v>117.909693993</v>
      </c>
      <c r="BB18" s="17">
        <v>143.52240302400003</v>
      </c>
      <c r="BC18" s="17">
        <v>131.59089733599998</v>
      </c>
      <c r="BD18" s="17">
        <v>159.71846812000001</v>
      </c>
      <c r="BE18" s="17">
        <v>141.27859065600001</v>
      </c>
      <c r="BF18" s="17">
        <v>129.08059597499999</v>
      </c>
      <c r="BG18" s="17">
        <v>136.36705600399998</v>
      </c>
      <c r="BH18" s="17">
        <v>162.02918481600003</v>
      </c>
      <c r="BI18" s="17">
        <v>148.81834598400002</v>
      </c>
      <c r="BJ18" s="17">
        <v>135.58741833000002</v>
      </c>
      <c r="BK18" s="17">
        <v>127.82461825599999</v>
      </c>
      <c r="BL18" s="17">
        <v>126</v>
      </c>
      <c r="BM18" s="17">
        <v>130</v>
      </c>
      <c r="BN18" s="17">
        <v>141</v>
      </c>
      <c r="BO18" s="17">
        <v>133</v>
      </c>
      <c r="BP18" s="17">
        <v>150</v>
      </c>
      <c r="BQ18" s="17">
        <v>150</v>
      </c>
      <c r="BR18" s="17">
        <v>134</v>
      </c>
      <c r="BS18" s="17">
        <v>121</v>
      </c>
      <c r="BT18" s="17">
        <v>128</v>
      </c>
      <c r="BU18" s="17">
        <v>175</v>
      </c>
      <c r="BV18" s="17">
        <v>134</v>
      </c>
      <c r="BW18" s="17">
        <v>130</v>
      </c>
      <c r="BX18" s="17">
        <v>127</v>
      </c>
      <c r="BY18" s="17">
        <v>142</v>
      </c>
      <c r="BZ18" s="17">
        <v>152</v>
      </c>
      <c r="CA18" s="17">
        <v>140</v>
      </c>
      <c r="CB18" s="17">
        <v>161</v>
      </c>
      <c r="CC18" s="17">
        <v>156</v>
      </c>
      <c r="CD18" s="17">
        <v>136</v>
      </c>
      <c r="CE18" s="17">
        <v>128</v>
      </c>
      <c r="CF18" s="17">
        <v>143</v>
      </c>
      <c r="CG18" s="17">
        <v>167</v>
      </c>
      <c r="CH18" s="17">
        <v>134</v>
      </c>
      <c r="CI18" s="17">
        <v>141</v>
      </c>
      <c r="CJ18" s="17">
        <v>134</v>
      </c>
      <c r="CK18" s="17">
        <v>151</v>
      </c>
      <c r="CL18" s="17">
        <v>153</v>
      </c>
      <c r="CM18" s="17">
        <v>135</v>
      </c>
      <c r="CN18" s="17">
        <v>158</v>
      </c>
      <c r="CO18" s="17">
        <v>178</v>
      </c>
      <c r="CP18" s="17">
        <v>137</v>
      </c>
      <c r="CQ18" s="17">
        <v>139</v>
      </c>
      <c r="CR18" s="17">
        <v>152</v>
      </c>
      <c r="CS18" s="17">
        <v>182</v>
      </c>
      <c r="CT18" s="17">
        <v>145</v>
      </c>
      <c r="CU18" s="17">
        <v>140</v>
      </c>
      <c r="CV18" s="17">
        <v>123.720057392108</v>
      </c>
      <c r="CW18" s="17">
        <v>137.508511885579</v>
      </c>
      <c r="CX18" s="17">
        <v>153.224991598033</v>
      </c>
      <c r="CY18" s="17">
        <v>122.11284317222599</v>
      </c>
      <c r="CZ18" s="17">
        <v>144.47608088143301</v>
      </c>
      <c r="DA18" s="17">
        <v>157.30049770929</v>
      </c>
      <c r="DB18" s="17">
        <v>124.915505255741</v>
      </c>
      <c r="DC18" s="17">
        <v>126.97004659246301</v>
      </c>
      <c r="DD18" s="17">
        <v>144.86633388199877</v>
      </c>
      <c r="DE18" s="17">
        <v>157.57156424163082</v>
      </c>
      <c r="DF18" s="17">
        <v>158.22685378962422</v>
      </c>
      <c r="DG18" s="17">
        <v>133.18139009520885</v>
      </c>
    </row>
    <row r="19" spans="2:111" x14ac:dyDescent="0.25">
      <c r="B19" s="25" t="s">
        <v>28</v>
      </c>
      <c r="C19" s="25" t="s">
        <v>15</v>
      </c>
      <c r="D19" s="17">
        <v>87.477383820613881</v>
      </c>
      <c r="E19" s="17">
        <v>76.332837749958173</v>
      </c>
      <c r="F19" s="17">
        <v>56.256811860209247</v>
      </c>
      <c r="G19" s="17">
        <v>49.749117233149882</v>
      </c>
      <c r="H19" s="17">
        <v>20.929016086205721</v>
      </c>
      <c r="I19" s="17">
        <v>19.043233782275486</v>
      </c>
      <c r="J19" s="17">
        <v>46.683414858700239</v>
      </c>
      <c r="K19" s="17">
        <v>77.943322525543607</v>
      </c>
      <c r="L19" s="17">
        <v>75.020905358650552</v>
      </c>
      <c r="M19" s="17">
        <v>90.402548646473107</v>
      </c>
      <c r="N19" s="17">
        <v>88.803501958816327</v>
      </c>
      <c r="O19" s="17">
        <v>81.600694021015983</v>
      </c>
      <c r="P19" s="17">
        <v>87.775249633290869</v>
      </c>
      <c r="Q19" s="17">
        <v>68.608683384591956</v>
      </c>
      <c r="R19" s="17">
        <v>58.614754901280016</v>
      </c>
      <c r="S19" s="17">
        <v>46.588265815613759</v>
      </c>
      <c r="T19" s="17">
        <v>31.327868673965721</v>
      </c>
      <c r="U19" s="17">
        <v>23.995763130301867</v>
      </c>
      <c r="V19" s="17">
        <v>45.235635984636311</v>
      </c>
      <c r="W19" s="17">
        <v>81.800745320480004</v>
      </c>
      <c r="X19" s="17">
        <v>88.36240262039999</v>
      </c>
      <c r="Y19" s="17">
        <v>97.333553805311965</v>
      </c>
      <c r="Z19" s="17">
        <v>101.18450998909621</v>
      </c>
      <c r="AA19" s="17">
        <v>105.94682020204685</v>
      </c>
      <c r="AB19" s="2">
        <v>71.911501712585036</v>
      </c>
      <c r="AC19" s="2">
        <v>49.20357466388846</v>
      </c>
      <c r="AD19" s="2">
        <v>11.607646383138473</v>
      </c>
      <c r="AE19" s="2">
        <v>18.406332693940048</v>
      </c>
      <c r="AF19" s="2">
        <v>0.88480209932191378</v>
      </c>
      <c r="AG19" s="2">
        <v>4.6566884482113329</v>
      </c>
      <c r="AH19" s="2">
        <v>58.067036058281843</v>
      </c>
      <c r="AI19" s="2">
        <v>91.113149787868736</v>
      </c>
      <c r="AJ19" s="2">
        <v>102.31387437565054</v>
      </c>
      <c r="AK19" s="2">
        <v>105.45731007458741</v>
      </c>
      <c r="AL19" s="2">
        <v>110.43825271224489</v>
      </c>
      <c r="AM19" s="2">
        <v>106.28992605351769</v>
      </c>
      <c r="AN19" s="17">
        <v>81.764331485599996</v>
      </c>
      <c r="AO19" s="17">
        <v>77.924022442861116</v>
      </c>
      <c r="AP19" s="17">
        <v>50.659620653489242</v>
      </c>
      <c r="AQ19" s="17">
        <v>47.855610814875689</v>
      </c>
      <c r="AR19" s="17">
        <v>32.438032915123813</v>
      </c>
      <c r="AS19" s="17">
        <v>21.050473017418852</v>
      </c>
      <c r="AT19" s="17">
        <v>57.445907630696354</v>
      </c>
      <c r="AU19" s="17">
        <v>81.780906759805148</v>
      </c>
      <c r="AV19" s="17">
        <v>92.586559325749462</v>
      </c>
      <c r="AW19" s="17">
        <v>96.169097131446833</v>
      </c>
      <c r="AX19" s="17">
        <v>101.58549789355335</v>
      </c>
      <c r="AY19" s="17">
        <v>91.884280522845685</v>
      </c>
      <c r="AZ19" s="17">
        <v>82.417459713759584</v>
      </c>
      <c r="BA19" s="17">
        <v>74.120240265693283</v>
      </c>
      <c r="BB19" s="17">
        <v>37.761515687089236</v>
      </c>
      <c r="BC19" s="17">
        <v>43.83017254593809</v>
      </c>
      <c r="BD19" s="17">
        <v>16.026391614933324</v>
      </c>
      <c r="BE19" s="17">
        <v>14.674992299833953</v>
      </c>
      <c r="BF19" s="17">
        <v>49.372786161998079</v>
      </c>
      <c r="BG19" s="17">
        <v>88.092573466055399</v>
      </c>
      <c r="BH19" s="17">
        <v>92.560555794830748</v>
      </c>
      <c r="BI19" s="17">
        <v>105.93931369706054</v>
      </c>
      <c r="BJ19" s="17">
        <v>98.856234306362694</v>
      </c>
      <c r="BK19" s="17">
        <v>90.860649243155407</v>
      </c>
      <c r="BL19" s="17">
        <v>56</v>
      </c>
      <c r="BM19" s="17">
        <v>50</v>
      </c>
      <c r="BN19" s="17">
        <v>55</v>
      </c>
      <c r="BO19" s="17">
        <v>61</v>
      </c>
      <c r="BP19" s="17">
        <v>63</v>
      </c>
      <c r="BQ19" s="17">
        <v>62</v>
      </c>
      <c r="BR19" s="17">
        <v>81</v>
      </c>
      <c r="BS19" s="17">
        <v>90</v>
      </c>
      <c r="BT19" s="17">
        <v>65</v>
      </c>
      <c r="BU19" s="17">
        <v>67</v>
      </c>
      <c r="BV19" s="17">
        <v>68</v>
      </c>
      <c r="BW19" s="17">
        <v>62</v>
      </c>
      <c r="BX19" s="17">
        <v>68</v>
      </c>
      <c r="BY19" s="17">
        <v>51</v>
      </c>
      <c r="BZ19" s="17">
        <v>48</v>
      </c>
      <c r="CA19" s="17">
        <v>51</v>
      </c>
      <c r="CB19" s="17">
        <v>60</v>
      </c>
      <c r="CC19" s="17">
        <v>68</v>
      </c>
      <c r="CD19" s="17">
        <v>74</v>
      </c>
      <c r="CE19" s="17">
        <v>77</v>
      </c>
      <c r="CF19" s="17">
        <v>65</v>
      </c>
      <c r="CG19" s="17">
        <v>58</v>
      </c>
      <c r="CH19" s="17">
        <v>62</v>
      </c>
      <c r="CI19" s="17">
        <v>66</v>
      </c>
      <c r="CJ19" s="17">
        <v>60</v>
      </c>
      <c r="CK19" s="17">
        <v>53</v>
      </c>
      <c r="CL19" s="17">
        <v>43</v>
      </c>
      <c r="CM19" s="17">
        <v>50</v>
      </c>
      <c r="CN19" s="17">
        <v>49</v>
      </c>
      <c r="CO19" s="17">
        <v>56</v>
      </c>
      <c r="CP19" s="17">
        <v>67</v>
      </c>
      <c r="CQ19" s="17">
        <v>77</v>
      </c>
      <c r="CR19" s="17">
        <v>65</v>
      </c>
      <c r="CS19" s="17">
        <v>67</v>
      </c>
      <c r="CT19" s="17">
        <v>58</v>
      </c>
      <c r="CU19" s="17">
        <v>56</v>
      </c>
      <c r="CV19" s="17">
        <v>45.757039296413915</v>
      </c>
      <c r="CW19" s="17">
        <v>44.108442599435776</v>
      </c>
      <c r="CX19" s="17">
        <v>43.26241236369593</v>
      </c>
      <c r="CY19" s="17">
        <v>39.945922159936202</v>
      </c>
      <c r="CZ19" s="17">
        <v>36.290371334193985</v>
      </c>
      <c r="DA19" s="17">
        <v>39.792867751340339</v>
      </c>
      <c r="DB19" s="17">
        <v>44.274880065901975</v>
      </c>
      <c r="DC19" s="17">
        <v>54.743820698309335</v>
      </c>
      <c r="DD19" s="17">
        <v>43.664810984539244</v>
      </c>
      <c r="DE19" s="17">
        <v>46.697986972278834</v>
      </c>
      <c r="DF19" s="17">
        <v>48.876873047194962</v>
      </c>
      <c r="DG19" s="17">
        <v>45.064799404742487</v>
      </c>
    </row>
    <row r="20" spans="2:111" x14ac:dyDescent="0.25">
      <c r="B20" s="25" t="s">
        <v>29</v>
      </c>
      <c r="C20" s="25" t="s">
        <v>15</v>
      </c>
      <c r="D20" s="17">
        <v>14.398773599999998</v>
      </c>
      <c r="E20" s="17">
        <v>17.111513199999997</v>
      </c>
      <c r="F20" s="17">
        <v>17.513606591999999</v>
      </c>
      <c r="G20" s="17">
        <v>15.195211590000003</v>
      </c>
      <c r="H20" s="17">
        <v>17.573453879999999</v>
      </c>
      <c r="I20" s="17">
        <v>18.337730495999995</v>
      </c>
      <c r="J20" s="17">
        <v>21.180275279999996</v>
      </c>
      <c r="K20" s="17">
        <v>20.030540785999996</v>
      </c>
      <c r="L20" s="17">
        <v>16.423119695999997</v>
      </c>
      <c r="M20" s="17">
        <v>16.040944099999997</v>
      </c>
      <c r="N20" s="17">
        <v>13.751009817999998</v>
      </c>
      <c r="O20" s="17">
        <v>17.032660827000001</v>
      </c>
      <c r="P20" s="17">
        <v>13.138368</v>
      </c>
      <c r="Q20" s="17">
        <v>16.315034879999999</v>
      </c>
      <c r="R20" s="17">
        <v>20.320733088000001</v>
      </c>
      <c r="S20" s="17">
        <v>19.545576744000002</v>
      </c>
      <c r="T20" s="17">
        <v>16.239841208000001</v>
      </c>
      <c r="U20" s="17">
        <v>21.222076589999997</v>
      </c>
      <c r="V20" s="17">
        <v>19.511456343999999</v>
      </c>
      <c r="W20" s="17">
        <v>18.770189007999999</v>
      </c>
      <c r="X20" s="17">
        <v>17.57522496</v>
      </c>
      <c r="Y20" s="17">
        <v>16.925518620000002</v>
      </c>
      <c r="Z20" s="17">
        <v>15.103063891999998</v>
      </c>
      <c r="AA20" s="17">
        <v>17.321985017999999</v>
      </c>
      <c r="AB20" s="2">
        <v>13.524932399999999</v>
      </c>
      <c r="AC20" s="2">
        <v>17.480137799999998</v>
      </c>
      <c r="AD20" s="2">
        <v>20.913652872</v>
      </c>
      <c r="AE20" s="2">
        <v>17.708960826000006</v>
      </c>
      <c r="AF20" s="2">
        <v>16.524491654000002</v>
      </c>
      <c r="AG20" s="2">
        <v>21.118322792000001</v>
      </c>
      <c r="AH20" s="2">
        <v>20.031303239999996</v>
      </c>
      <c r="AI20" s="2">
        <v>20.201948909999999</v>
      </c>
      <c r="AJ20" s="2">
        <v>17.895293711999997</v>
      </c>
      <c r="AK20" s="2">
        <v>15.697291896000001</v>
      </c>
      <c r="AL20" s="2">
        <v>17.447524898999998</v>
      </c>
      <c r="AM20" s="2">
        <v>18.377289801</v>
      </c>
      <c r="AN20" s="17">
        <v>13.812592499999999</v>
      </c>
      <c r="AO20" s="17">
        <v>15.152843100000002</v>
      </c>
      <c r="AP20" s="17">
        <v>19.365192</v>
      </c>
      <c r="AQ20" s="17">
        <v>18.562683570000001</v>
      </c>
      <c r="AR20" s="17">
        <v>17.452488775999999</v>
      </c>
      <c r="AS20" s="17">
        <v>20.779527374999997</v>
      </c>
      <c r="AT20" s="17">
        <v>19.013755392</v>
      </c>
      <c r="AU20" s="17">
        <v>20.437402859999999</v>
      </c>
      <c r="AV20" s="17">
        <v>18.298165247999997</v>
      </c>
      <c r="AW20" s="17">
        <v>17.252078976</v>
      </c>
      <c r="AX20" s="17">
        <v>17.696002505999996</v>
      </c>
      <c r="AY20" s="17">
        <v>20.098245752</v>
      </c>
      <c r="AZ20" s="17">
        <v>13.890193200000001</v>
      </c>
      <c r="BA20" s="17">
        <v>19.452740639999995</v>
      </c>
      <c r="BB20" s="17">
        <v>24.162154848000004</v>
      </c>
      <c r="BC20" s="17">
        <v>19.505706816</v>
      </c>
      <c r="BD20" s="17">
        <v>20.876534580000001</v>
      </c>
      <c r="BE20" s="17">
        <v>23.170289627999999</v>
      </c>
      <c r="BF20" s="17">
        <v>22.143194999999995</v>
      </c>
      <c r="BG20" s="17">
        <v>23.074099085999997</v>
      </c>
      <c r="BH20" s="17">
        <v>21.005764559999996</v>
      </c>
      <c r="BI20" s="17">
        <v>19.633485342</v>
      </c>
      <c r="BJ20" s="17">
        <v>18.987293107999999</v>
      </c>
      <c r="BK20" s="17">
        <v>17.322691931999998</v>
      </c>
      <c r="BL20" s="17">
        <v>16</v>
      </c>
      <c r="BM20" s="17">
        <v>16</v>
      </c>
      <c r="BN20" s="17">
        <v>20</v>
      </c>
      <c r="BO20" s="17">
        <v>19</v>
      </c>
      <c r="BP20" s="17">
        <v>19</v>
      </c>
      <c r="BQ20" s="17">
        <v>20</v>
      </c>
      <c r="BR20" s="17">
        <v>21</v>
      </c>
      <c r="BS20" s="17">
        <v>24</v>
      </c>
      <c r="BT20" s="17">
        <v>19</v>
      </c>
      <c r="BU20" s="17">
        <v>19</v>
      </c>
      <c r="BV20" s="17">
        <v>16</v>
      </c>
      <c r="BW20" s="17">
        <v>18</v>
      </c>
      <c r="BX20" s="17">
        <v>15</v>
      </c>
      <c r="BY20" s="17">
        <v>15</v>
      </c>
      <c r="BZ20" s="17">
        <v>20</v>
      </c>
      <c r="CA20" s="17">
        <v>20</v>
      </c>
      <c r="CB20" s="17">
        <v>18</v>
      </c>
      <c r="CC20" s="17">
        <v>21</v>
      </c>
      <c r="CD20" s="17">
        <v>21</v>
      </c>
      <c r="CE20" s="17">
        <v>23</v>
      </c>
      <c r="CF20" s="17">
        <v>20</v>
      </c>
      <c r="CG20" s="17">
        <v>19</v>
      </c>
      <c r="CH20" s="17">
        <v>15</v>
      </c>
      <c r="CI20" s="17">
        <v>18</v>
      </c>
      <c r="CJ20" s="17">
        <v>17</v>
      </c>
      <c r="CK20" s="17">
        <v>16</v>
      </c>
      <c r="CL20" s="17">
        <v>19</v>
      </c>
      <c r="CM20" s="17">
        <v>20</v>
      </c>
      <c r="CN20" s="17">
        <v>17</v>
      </c>
      <c r="CO20" s="17">
        <v>22</v>
      </c>
      <c r="CP20" s="17">
        <v>21</v>
      </c>
      <c r="CQ20" s="17">
        <v>22</v>
      </c>
      <c r="CR20" s="17">
        <v>21</v>
      </c>
      <c r="CS20" s="17">
        <v>19</v>
      </c>
      <c r="CT20" s="17">
        <v>17</v>
      </c>
      <c r="CU20" s="17">
        <v>20</v>
      </c>
      <c r="CV20" s="17">
        <v>15.804855624675801</v>
      </c>
      <c r="CW20" s="17">
        <v>17.318498494907502</v>
      </c>
      <c r="CX20" s="17">
        <v>19.295720702832799</v>
      </c>
      <c r="CY20" s="17">
        <v>18.896996808723902</v>
      </c>
      <c r="CZ20" s="17">
        <v>17.464896613295799</v>
      </c>
      <c r="DA20" s="17">
        <v>21.751645664870701</v>
      </c>
      <c r="DB20" s="17">
        <v>20.202998190913199</v>
      </c>
      <c r="DC20" s="17">
        <v>22.987340682305199</v>
      </c>
      <c r="DD20" s="17">
        <v>20.510986693543</v>
      </c>
      <c r="DE20" s="17">
        <v>16.527078160020483</v>
      </c>
      <c r="DF20" s="17">
        <v>14.919118295137057</v>
      </c>
      <c r="DG20" s="17">
        <v>18.29212588171093</v>
      </c>
    </row>
    <row r="21" spans="2:111" x14ac:dyDescent="0.25">
      <c r="B21" s="25" t="s">
        <v>30</v>
      </c>
      <c r="C21" s="25" t="s">
        <v>15</v>
      </c>
      <c r="D21" s="17">
        <v>0.68257000000000001</v>
      </c>
      <c r="E21" s="17">
        <v>1.3320000000000001</v>
      </c>
      <c r="F21" s="17">
        <v>1.22</v>
      </c>
      <c r="G21" s="17">
        <v>1.19798</v>
      </c>
      <c r="H21" s="17">
        <v>1.22</v>
      </c>
      <c r="I21" s="17">
        <v>1.0659000000000001</v>
      </c>
      <c r="J21" s="17">
        <v>1.3466400000000001</v>
      </c>
      <c r="K21" s="17">
        <v>1.19232</v>
      </c>
      <c r="L21" s="17">
        <v>1.286</v>
      </c>
      <c r="M21" s="17">
        <v>1.26474</v>
      </c>
      <c r="N21" s="17">
        <v>1.038</v>
      </c>
      <c r="O21" s="17">
        <v>0.51282000000000005</v>
      </c>
      <c r="P21" s="17">
        <v>0.61092999999999997</v>
      </c>
      <c r="Q21" s="17">
        <v>1.036</v>
      </c>
      <c r="R21" s="17">
        <v>1.1473599999999999</v>
      </c>
      <c r="S21" s="17">
        <v>1.1029200000000001</v>
      </c>
      <c r="T21" s="17">
        <v>0.71250000000000002</v>
      </c>
      <c r="U21" s="17">
        <v>1.07334</v>
      </c>
      <c r="V21" s="17">
        <v>1.3796600000000001</v>
      </c>
      <c r="W21" s="17">
        <v>1.35</v>
      </c>
      <c r="X21" s="17">
        <v>0.95520000000000005</v>
      </c>
      <c r="Y21" s="17">
        <v>1.226</v>
      </c>
      <c r="Z21" s="17">
        <v>1.1779999999999999</v>
      </c>
      <c r="AA21" s="17">
        <v>0.82208999999999988</v>
      </c>
      <c r="AB21" s="2">
        <v>0.78997000000000006</v>
      </c>
      <c r="AC21" s="2">
        <v>0.91142000000000001</v>
      </c>
      <c r="AD21" s="2">
        <v>1.2140199999999999</v>
      </c>
      <c r="AE21" s="2">
        <v>0.80198999999999987</v>
      </c>
      <c r="AF21" s="2">
        <v>1.1060000000000001</v>
      </c>
      <c r="AG21" s="2">
        <v>1.0347999999999999</v>
      </c>
      <c r="AH21" s="2">
        <v>1.3759999999999999</v>
      </c>
      <c r="AI21" s="2">
        <v>1.498</v>
      </c>
      <c r="AJ21" s="2">
        <v>1.298</v>
      </c>
      <c r="AK21" s="2">
        <v>1.274</v>
      </c>
      <c r="AL21" s="2">
        <v>1.298</v>
      </c>
      <c r="AM21" s="2">
        <v>0.95399999999999996</v>
      </c>
      <c r="AN21" s="17">
        <v>0.78188999999999986</v>
      </c>
      <c r="AO21" s="17">
        <v>1.1738999999999999</v>
      </c>
      <c r="AP21" s="17">
        <v>1.11957</v>
      </c>
      <c r="AQ21" s="17">
        <v>1.2100199999999999</v>
      </c>
      <c r="AR21" s="17">
        <v>1.3230999999999999</v>
      </c>
      <c r="AS21" s="17">
        <v>1.3230999999999999</v>
      </c>
      <c r="AT21" s="17">
        <v>0.69599999999999995</v>
      </c>
      <c r="AU21" s="17">
        <v>1.0009700000000001</v>
      </c>
      <c r="AV21" s="17">
        <v>1.2099200000000001</v>
      </c>
      <c r="AW21" s="17">
        <v>1.1235899999999999</v>
      </c>
      <c r="AX21" s="17">
        <v>1.33118</v>
      </c>
      <c r="AY21" s="17">
        <v>0.59084999999999999</v>
      </c>
      <c r="AZ21" s="17">
        <v>0.62370000000000003</v>
      </c>
      <c r="BA21" s="17">
        <v>0.83357999999999999</v>
      </c>
      <c r="BB21" s="17">
        <v>1.1190799999999999</v>
      </c>
      <c r="BC21" s="17">
        <v>0.91655999999999993</v>
      </c>
      <c r="BD21" s="17">
        <v>1.0311299999999999</v>
      </c>
      <c r="BE21" s="17">
        <v>1.0157400000000001</v>
      </c>
      <c r="BF21" s="17">
        <v>0.8528</v>
      </c>
      <c r="BG21" s="17">
        <v>1.2746200000000001</v>
      </c>
      <c r="BH21" s="17">
        <v>1.0079800000000001</v>
      </c>
      <c r="BI21" s="17">
        <v>1.33118</v>
      </c>
      <c r="BJ21" s="17">
        <v>1.03424</v>
      </c>
      <c r="BK21" s="17">
        <v>0.32724000000000003</v>
      </c>
      <c r="BL21" s="17">
        <v>0</v>
      </c>
      <c r="BM21" s="17">
        <v>1</v>
      </c>
      <c r="BN21" s="17">
        <v>1</v>
      </c>
      <c r="BO21" s="17">
        <v>1</v>
      </c>
      <c r="BP21" s="17">
        <v>1</v>
      </c>
      <c r="BQ21" s="17">
        <v>1</v>
      </c>
      <c r="BR21" s="17">
        <v>1</v>
      </c>
      <c r="BS21" s="17">
        <v>1</v>
      </c>
      <c r="BT21" s="17">
        <v>1</v>
      </c>
      <c r="BU21" s="17">
        <v>1</v>
      </c>
      <c r="BV21" s="17">
        <v>1</v>
      </c>
      <c r="BW21" s="17">
        <v>1</v>
      </c>
      <c r="BX21" s="17">
        <v>1</v>
      </c>
      <c r="BY21" s="17">
        <v>1</v>
      </c>
      <c r="BZ21" s="17">
        <v>1</v>
      </c>
      <c r="CA21" s="17">
        <v>1</v>
      </c>
      <c r="CB21" s="17">
        <v>1</v>
      </c>
      <c r="CC21" s="17">
        <v>1</v>
      </c>
      <c r="CD21" s="17">
        <v>1</v>
      </c>
      <c r="CE21" s="17">
        <v>1</v>
      </c>
      <c r="CF21" s="17">
        <v>1</v>
      </c>
      <c r="CG21" s="17">
        <v>1</v>
      </c>
      <c r="CH21" s="17">
        <v>1</v>
      </c>
      <c r="CI21" s="17">
        <v>1</v>
      </c>
      <c r="CJ21" s="17">
        <v>1</v>
      </c>
      <c r="CK21" s="17">
        <v>1</v>
      </c>
      <c r="CL21" s="17">
        <v>1</v>
      </c>
      <c r="CM21" s="17">
        <v>1</v>
      </c>
      <c r="CN21" s="17">
        <v>1</v>
      </c>
      <c r="CO21" s="17">
        <v>1</v>
      </c>
      <c r="CP21" s="17">
        <v>1</v>
      </c>
      <c r="CQ21" s="17">
        <v>1</v>
      </c>
      <c r="CR21" s="17">
        <v>1</v>
      </c>
      <c r="CS21" s="17">
        <v>1</v>
      </c>
      <c r="CT21" s="17">
        <v>1</v>
      </c>
      <c r="CU21" s="17">
        <v>1</v>
      </c>
      <c r="CV21" s="17">
        <v>0.78188999999999997</v>
      </c>
      <c r="CW21" s="17">
        <v>1.1738999999999999</v>
      </c>
      <c r="CX21" s="17">
        <v>1.11957</v>
      </c>
      <c r="CY21" s="17">
        <v>1.2100200000000001</v>
      </c>
      <c r="CZ21" s="17">
        <v>1.3230999999999999</v>
      </c>
      <c r="DA21" s="17">
        <v>1.3230999999999999</v>
      </c>
      <c r="DB21" s="17">
        <v>0.69599999999999995</v>
      </c>
      <c r="DC21" s="17">
        <v>1.0009699999999999</v>
      </c>
      <c r="DD21" s="17">
        <v>1.2099200000000001</v>
      </c>
      <c r="DE21" s="17">
        <v>1.1235899999999999</v>
      </c>
      <c r="DF21" s="17">
        <v>1.33118</v>
      </c>
      <c r="DG21" s="17">
        <v>0.59084999999999999</v>
      </c>
    </row>
    <row r="22" spans="2:111" x14ac:dyDescent="0.25">
      <c r="B22" s="25" t="s">
        <v>31</v>
      </c>
      <c r="C22" s="25" t="s">
        <v>15</v>
      </c>
      <c r="D22" s="17">
        <v>45.220860000000002</v>
      </c>
      <c r="E22" s="17">
        <v>38.908799999999999</v>
      </c>
      <c r="F22" s="17">
        <v>30.537599999999998</v>
      </c>
      <c r="G22" s="17">
        <v>37.108609999999999</v>
      </c>
      <c r="H22" s="17">
        <v>29.530660000000001</v>
      </c>
      <c r="I22" s="17">
        <v>23.162009999999999</v>
      </c>
      <c r="J22" s="17">
        <v>33.829140000000002</v>
      </c>
      <c r="K22" s="17">
        <v>30.227959999999999</v>
      </c>
      <c r="L22" s="17">
        <v>35.164480000000005</v>
      </c>
      <c r="M22" s="17">
        <v>38.163839999999993</v>
      </c>
      <c r="N22" s="17">
        <v>42.340199999999996</v>
      </c>
      <c r="O22" s="17">
        <v>39.549059999999997</v>
      </c>
      <c r="P22" s="17">
        <v>42.702669999999998</v>
      </c>
      <c r="Q22" s="17">
        <v>35.923999999999999</v>
      </c>
      <c r="R22" s="17">
        <v>37.764400000000002</v>
      </c>
      <c r="S22" s="17">
        <v>33.536099999999998</v>
      </c>
      <c r="T22" s="17">
        <v>26.685600000000001</v>
      </c>
      <c r="U22" s="17">
        <v>23.850939999999998</v>
      </c>
      <c r="V22" s="17">
        <v>27.101599999999998</v>
      </c>
      <c r="W22" s="17">
        <v>29.495699999999999</v>
      </c>
      <c r="X22" s="17">
        <v>35.756980000000006</v>
      </c>
      <c r="Y22" s="17">
        <v>34.732759999999999</v>
      </c>
      <c r="Z22" s="17">
        <v>40.189839999999997</v>
      </c>
      <c r="AA22" s="17">
        <v>38.292749999999998</v>
      </c>
      <c r="AB22" s="2">
        <v>40.455870000000004</v>
      </c>
      <c r="AC22" s="2">
        <v>38.407319999999999</v>
      </c>
      <c r="AD22" s="2">
        <v>32.260199999999998</v>
      </c>
      <c r="AE22" s="2">
        <v>29.184480000000001</v>
      </c>
      <c r="AF22" s="2">
        <v>25.02009</v>
      </c>
      <c r="AG22" s="2">
        <v>24.206490000000002</v>
      </c>
      <c r="AH22" s="2">
        <v>24.34356</v>
      </c>
      <c r="AI22" s="2">
        <v>25.630220000000001</v>
      </c>
      <c r="AJ22" s="2">
        <v>35.149920000000002</v>
      </c>
      <c r="AK22" s="2">
        <v>33.180070000000001</v>
      </c>
      <c r="AL22" s="2">
        <v>38.815200000000004</v>
      </c>
      <c r="AM22" s="2">
        <v>39.980319999999999</v>
      </c>
      <c r="AN22" s="17">
        <v>43.852779999999996</v>
      </c>
      <c r="AO22" s="17">
        <v>38.6389</v>
      </c>
      <c r="AP22" s="17">
        <v>40.266400000000004</v>
      </c>
      <c r="AQ22" s="17">
        <v>29.098119999999998</v>
      </c>
      <c r="AR22" s="17">
        <v>26.445650000000001</v>
      </c>
      <c r="AS22" s="17">
        <v>24.135099999999998</v>
      </c>
      <c r="AT22" s="17">
        <v>23.602799999999998</v>
      </c>
      <c r="AU22" s="17">
        <v>30.966000000000001</v>
      </c>
      <c r="AV22" s="17">
        <v>34.944800000000001</v>
      </c>
      <c r="AW22" s="17">
        <v>37.590480000000007</v>
      </c>
      <c r="AX22" s="17">
        <v>39.524760000000001</v>
      </c>
      <c r="AY22" s="17">
        <v>40.720320000000001</v>
      </c>
      <c r="AZ22" s="17">
        <v>44.615339999999996</v>
      </c>
      <c r="BA22" s="17">
        <v>39.709600000000009</v>
      </c>
      <c r="BB22" s="17">
        <v>41.126280000000001</v>
      </c>
      <c r="BC22" s="17">
        <v>29.276640000000004</v>
      </c>
      <c r="BD22" s="17">
        <v>30.18627</v>
      </c>
      <c r="BE22" s="17">
        <v>23.08098</v>
      </c>
      <c r="BF22" s="17">
        <v>28.546559999999996</v>
      </c>
      <c r="BG22" s="17">
        <v>30.886400000000002</v>
      </c>
      <c r="BH22" s="17">
        <v>34.93282</v>
      </c>
      <c r="BI22" s="17">
        <v>37.365600000000001</v>
      </c>
      <c r="BJ22" s="17">
        <v>42.627479999999998</v>
      </c>
      <c r="BK22" s="17">
        <v>39.48227</v>
      </c>
      <c r="BL22" s="17">
        <v>42</v>
      </c>
      <c r="BM22" s="17">
        <v>37</v>
      </c>
      <c r="BN22" s="17">
        <v>32</v>
      </c>
      <c r="BO22" s="17">
        <v>30</v>
      </c>
      <c r="BP22" s="17">
        <v>25</v>
      </c>
      <c r="BQ22" s="17">
        <v>23</v>
      </c>
      <c r="BR22" s="17">
        <v>26</v>
      </c>
      <c r="BS22" s="17">
        <v>28</v>
      </c>
      <c r="BT22" s="17">
        <v>31</v>
      </c>
      <c r="BU22" s="17">
        <v>38</v>
      </c>
      <c r="BV22" s="17">
        <v>37</v>
      </c>
      <c r="BW22" s="17">
        <v>38</v>
      </c>
      <c r="BX22" s="17">
        <v>43</v>
      </c>
      <c r="BY22" s="17">
        <v>33</v>
      </c>
      <c r="BZ22" s="17">
        <v>30</v>
      </c>
      <c r="CA22" s="17">
        <v>27</v>
      </c>
      <c r="CB22" s="17">
        <v>25</v>
      </c>
      <c r="CC22" s="17">
        <v>20</v>
      </c>
      <c r="CD22" s="17">
        <v>26</v>
      </c>
      <c r="CE22" s="17">
        <v>26</v>
      </c>
      <c r="CF22" s="17">
        <v>30</v>
      </c>
      <c r="CG22" s="17">
        <v>35</v>
      </c>
      <c r="CH22" s="17">
        <v>35</v>
      </c>
      <c r="CI22" s="17">
        <v>35</v>
      </c>
      <c r="CJ22" s="17">
        <v>39</v>
      </c>
      <c r="CK22" s="17">
        <v>33</v>
      </c>
      <c r="CL22" s="17">
        <v>33</v>
      </c>
      <c r="CM22" s="17">
        <v>28</v>
      </c>
      <c r="CN22" s="17">
        <v>22</v>
      </c>
      <c r="CO22" s="17">
        <v>22</v>
      </c>
      <c r="CP22" s="17">
        <v>22</v>
      </c>
      <c r="CQ22" s="17">
        <v>26</v>
      </c>
      <c r="CR22" s="17">
        <v>30</v>
      </c>
      <c r="CS22" s="17">
        <v>33</v>
      </c>
      <c r="CT22" s="17">
        <v>35</v>
      </c>
      <c r="CU22" s="17">
        <v>38</v>
      </c>
      <c r="CV22" s="17">
        <v>40.435962175766001</v>
      </c>
      <c r="CW22" s="17">
        <v>34.809408362964099</v>
      </c>
      <c r="CX22" s="17">
        <v>33.55618184822</v>
      </c>
      <c r="CY22" s="17">
        <v>23.171400360660702</v>
      </c>
      <c r="CZ22" s="17">
        <v>20.781955762353999</v>
      </c>
      <c r="DA22" s="17">
        <v>19.405120724286299</v>
      </c>
      <c r="DB22" s="17">
        <v>24.473821937855899</v>
      </c>
      <c r="DC22" s="17">
        <v>26.889728682041302</v>
      </c>
      <c r="DD22" s="17">
        <v>19.376268532058845</v>
      </c>
      <c r="DE22" s="17">
        <v>31.665753977861364</v>
      </c>
      <c r="DF22" s="17">
        <v>34.550947428063225</v>
      </c>
      <c r="DG22" s="17">
        <v>33.972612840800338</v>
      </c>
    </row>
    <row r="23" spans="2:111" x14ac:dyDescent="0.25">
      <c r="B23" s="25" t="s">
        <v>32</v>
      </c>
      <c r="C23" s="25" t="s">
        <v>15</v>
      </c>
      <c r="D23" s="17">
        <v>3.4118000000000004</v>
      </c>
      <c r="E23" s="17">
        <v>3.5776500000000002</v>
      </c>
      <c r="F23" s="17">
        <v>3.2287499999999998</v>
      </c>
      <c r="G23" s="17">
        <v>3.9739</v>
      </c>
      <c r="H23" s="17">
        <v>3.6094400000000002</v>
      </c>
      <c r="I23" s="17">
        <v>3.68628</v>
      </c>
      <c r="J23" s="17">
        <v>4.37927</v>
      </c>
      <c r="K23" s="17">
        <v>4.3993000000000002</v>
      </c>
      <c r="L23" s="17">
        <v>4.1111000000000004</v>
      </c>
      <c r="M23" s="17">
        <v>4.3060600000000004</v>
      </c>
      <c r="N23" s="17">
        <v>3.8628</v>
      </c>
      <c r="O23" s="17">
        <v>3.6778000000000004</v>
      </c>
      <c r="P23" s="17">
        <v>3.2058</v>
      </c>
      <c r="Q23" s="17">
        <v>3.0987600000000004</v>
      </c>
      <c r="R23" s="17">
        <v>3.8709199999999995</v>
      </c>
      <c r="S23" s="17">
        <v>3.6165599999999998</v>
      </c>
      <c r="T23" s="17">
        <v>3.53592</v>
      </c>
      <c r="U23" s="17">
        <v>3.5762700000000001</v>
      </c>
      <c r="V23" s="17">
        <v>4.0463899999999997</v>
      </c>
      <c r="W23" s="17">
        <v>4.1284600000000005</v>
      </c>
      <c r="X23" s="17">
        <v>4.0512600000000001</v>
      </c>
      <c r="Y23" s="17">
        <v>3.7841600000000004</v>
      </c>
      <c r="Z23" s="17">
        <v>3.5848799999999996</v>
      </c>
      <c r="AA23" s="17">
        <v>3.38442</v>
      </c>
      <c r="AB23" s="2">
        <v>3.3728400000000001</v>
      </c>
      <c r="AC23" s="2">
        <v>3.3235300000000003</v>
      </c>
      <c r="AD23" s="2">
        <v>3.2442800000000003</v>
      </c>
      <c r="AE23" s="2">
        <v>3.3728800000000003</v>
      </c>
      <c r="AF23" s="2">
        <v>3.2471399999999999</v>
      </c>
      <c r="AG23" s="2">
        <v>3.2087999999999997</v>
      </c>
      <c r="AH23" s="2">
        <v>3.1526099999999997</v>
      </c>
      <c r="AI23" s="2">
        <v>3.3315000000000001</v>
      </c>
      <c r="AJ23" s="2">
        <v>3.2128800000000002</v>
      </c>
      <c r="AK23" s="2">
        <v>3.8527999999999998</v>
      </c>
      <c r="AL23" s="2">
        <v>3.7352000000000003</v>
      </c>
      <c r="AM23" s="2">
        <v>3.4033200000000003</v>
      </c>
      <c r="AN23" s="17">
        <v>3.50692</v>
      </c>
      <c r="AO23" s="17">
        <v>3.4594999999999998</v>
      </c>
      <c r="AP23" s="17">
        <v>4.1690899999999997</v>
      </c>
      <c r="AQ23" s="17">
        <v>3.6906099999999999</v>
      </c>
      <c r="AR23" s="17">
        <v>3.8179199999999995</v>
      </c>
      <c r="AS23" s="17">
        <v>3.9223500000000002</v>
      </c>
      <c r="AT23" s="17">
        <v>4.1367200000000004</v>
      </c>
      <c r="AU23" s="17">
        <v>3.8608000000000002</v>
      </c>
      <c r="AV23" s="17">
        <v>3.1396799999999998</v>
      </c>
      <c r="AW23" s="17">
        <v>3.1048800000000001</v>
      </c>
      <c r="AX23" s="17">
        <v>3.2587199999999998</v>
      </c>
      <c r="AY23" s="17">
        <v>2.9138000000000002</v>
      </c>
      <c r="AZ23" s="17">
        <v>2.8151499999999996</v>
      </c>
      <c r="BA23" s="17">
        <v>3.2738100000000001</v>
      </c>
      <c r="BB23" s="17">
        <v>3.1086000000000005</v>
      </c>
      <c r="BC23" s="17">
        <v>3.0178400000000001</v>
      </c>
      <c r="BD23" s="17">
        <v>3.3805200000000002</v>
      </c>
      <c r="BE23" s="17">
        <v>3.4365600000000001</v>
      </c>
      <c r="BF23" s="17">
        <v>3.5305399999999998</v>
      </c>
      <c r="BG23" s="17">
        <v>3.7822499999999999</v>
      </c>
      <c r="BH23" s="17">
        <v>3.8098800000000002</v>
      </c>
      <c r="BI23" s="17">
        <v>4.1402900000000002</v>
      </c>
      <c r="BJ23" s="17">
        <v>3.5720000000000001</v>
      </c>
      <c r="BK23" s="17">
        <v>3.2019799999999998</v>
      </c>
      <c r="BL23" s="17">
        <v>3</v>
      </c>
      <c r="BM23" s="17">
        <v>3</v>
      </c>
      <c r="BN23" s="17">
        <v>4</v>
      </c>
      <c r="BO23" s="17">
        <v>4</v>
      </c>
      <c r="BP23" s="17">
        <v>4</v>
      </c>
      <c r="BQ23" s="17">
        <v>4</v>
      </c>
      <c r="BR23" s="17">
        <v>4</v>
      </c>
      <c r="BS23" s="17">
        <v>4</v>
      </c>
      <c r="BT23" s="17">
        <v>3</v>
      </c>
      <c r="BU23" s="17">
        <v>3</v>
      </c>
      <c r="BV23" s="17">
        <v>3</v>
      </c>
      <c r="BW23" s="17">
        <v>2</v>
      </c>
      <c r="BX23" s="17">
        <v>3</v>
      </c>
      <c r="BY23" s="17">
        <v>3</v>
      </c>
      <c r="BZ23" s="17">
        <v>3</v>
      </c>
      <c r="CA23" s="17">
        <v>3</v>
      </c>
      <c r="CB23" s="17">
        <v>3</v>
      </c>
      <c r="CC23" s="17">
        <v>3</v>
      </c>
      <c r="CD23" s="17">
        <v>3</v>
      </c>
      <c r="CE23" s="17">
        <v>3</v>
      </c>
      <c r="CF23" s="17">
        <v>2</v>
      </c>
      <c r="CG23" s="17">
        <v>3</v>
      </c>
      <c r="CH23" s="17">
        <v>3</v>
      </c>
      <c r="CI23" s="17">
        <v>2</v>
      </c>
      <c r="CJ23" s="17">
        <v>3</v>
      </c>
      <c r="CK23" s="17">
        <v>3</v>
      </c>
      <c r="CL23" s="17">
        <v>3</v>
      </c>
      <c r="CM23" s="17">
        <v>3</v>
      </c>
      <c r="CN23" s="17">
        <v>3</v>
      </c>
      <c r="CO23" s="17">
        <v>4</v>
      </c>
      <c r="CP23" s="17">
        <v>4</v>
      </c>
      <c r="CQ23" s="17">
        <v>4</v>
      </c>
      <c r="CR23" s="17">
        <v>3</v>
      </c>
      <c r="CS23" s="17">
        <v>4</v>
      </c>
      <c r="CT23" s="17">
        <v>3</v>
      </c>
      <c r="CU23" s="17">
        <v>3</v>
      </c>
      <c r="CV23" s="17">
        <v>3.2049768911858001</v>
      </c>
      <c r="CW23" s="17">
        <v>3.3667475468758301</v>
      </c>
      <c r="CX23" s="17">
        <v>4.2677873462167799</v>
      </c>
      <c r="CY23" s="17">
        <v>3.4788170576842701</v>
      </c>
      <c r="CZ23" s="17">
        <v>3.6985206682185501</v>
      </c>
      <c r="DA23" s="17">
        <v>3.8316925788334899</v>
      </c>
      <c r="DB23" s="17">
        <v>4.2898348124453802</v>
      </c>
      <c r="DC23" s="17">
        <v>4.2524587538990204</v>
      </c>
      <c r="DD23" s="17">
        <v>2.0368969259489678</v>
      </c>
      <c r="DE23" s="17">
        <v>3.5297818216619907</v>
      </c>
      <c r="DF23" s="17">
        <v>3.4354846653034237</v>
      </c>
      <c r="DG23" s="17">
        <v>2.0774770872478117</v>
      </c>
    </row>
    <row r="24" spans="2:111" x14ac:dyDescent="0.25">
      <c r="B24" s="1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2:111" x14ac:dyDescent="0.25">
      <c r="B25" s="27" t="s">
        <v>42</v>
      </c>
      <c r="C25" s="25" t="str">
        <f>C9</f>
        <v>millones de litros</v>
      </c>
      <c r="D25" s="17">
        <v>165.66063963900001</v>
      </c>
      <c r="E25" s="17">
        <v>147.41809022699999</v>
      </c>
      <c r="F25" s="17">
        <v>142.82638251</v>
      </c>
      <c r="G25" s="17">
        <v>163.44610255999999</v>
      </c>
      <c r="H25" s="17">
        <v>177.269093852</v>
      </c>
      <c r="I25" s="17">
        <v>141.0045552</v>
      </c>
      <c r="J25" s="17">
        <v>154.68443234399999</v>
      </c>
      <c r="K25" s="17">
        <v>151.00220888900003</v>
      </c>
      <c r="L25" s="17">
        <v>141.299038088</v>
      </c>
      <c r="M25" s="17">
        <v>149.43402645600003</v>
      </c>
      <c r="N25" s="17">
        <v>146.92525614500002</v>
      </c>
      <c r="O25" s="17">
        <v>143.97431594400001</v>
      </c>
      <c r="P25" s="17">
        <v>148.70958678</v>
      </c>
      <c r="Q25" s="17">
        <v>127.9568427</v>
      </c>
      <c r="R25" s="17">
        <v>159.23860423400001</v>
      </c>
      <c r="S25" s="17">
        <v>155.99213216000001</v>
      </c>
      <c r="T25" s="17">
        <v>164.64202508000002</v>
      </c>
      <c r="U25" s="17">
        <v>159.67183095300001</v>
      </c>
      <c r="V25" s="17">
        <v>144.34831593600001</v>
      </c>
      <c r="W25" s="17">
        <v>151.444800507</v>
      </c>
      <c r="X25" s="17">
        <v>149.46458651400002</v>
      </c>
      <c r="Y25" s="17">
        <v>154.38028850399999</v>
      </c>
      <c r="Z25" s="17">
        <v>149.83126798500001</v>
      </c>
      <c r="AA25" s="17">
        <v>148.80895054400003</v>
      </c>
      <c r="AB25" s="2">
        <f>SUM(AB7:AB13)</f>
        <v>145.52569276399998</v>
      </c>
      <c r="AC25" s="2">
        <f t="shared" ref="AC25:AL25" si="0">SUM(AC7:AC13)</f>
        <v>138.63315491199998</v>
      </c>
      <c r="AD25" s="2">
        <f t="shared" si="0"/>
        <v>161.51684265600002</v>
      </c>
      <c r="AE25" s="2">
        <f t="shared" si="0"/>
        <v>157.67450119999998</v>
      </c>
      <c r="AF25" s="2">
        <f t="shared" si="0"/>
        <v>171.35630759999998</v>
      </c>
      <c r="AG25" s="2">
        <f t="shared" si="0"/>
        <v>160.22599670999998</v>
      </c>
      <c r="AH25" s="2">
        <f t="shared" si="0"/>
        <v>142.80112857199998</v>
      </c>
      <c r="AI25" s="2">
        <f t="shared" si="0"/>
        <v>152.807242016</v>
      </c>
      <c r="AJ25" s="2">
        <f t="shared" si="0"/>
        <v>151.03431094500004</v>
      </c>
      <c r="AK25" s="2">
        <f t="shared" si="0"/>
        <v>157.25455829999999</v>
      </c>
      <c r="AL25" s="2">
        <f t="shared" si="0"/>
        <v>162.09529773200001</v>
      </c>
      <c r="AM25" s="2">
        <f>SUM(AM7:AM13)</f>
        <v>154.84231308000003</v>
      </c>
      <c r="AN25" s="17">
        <v>148.752484017</v>
      </c>
      <c r="AO25" s="17">
        <v>143.90677967400001</v>
      </c>
      <c r="AP25" s="17">
        <v>168.08075970000002</v>
      </c>
      <c r="AQ25" s="17">
        <v>155.794613312</v>
      </c>
      <c r="AR25" s="17">
        <v>173.38264762799997</v>
      </c>
      <c r="AS25" s="17">
        <v>162.600397405</v>
      </c>
      <c r="AT25" s="17">
        <v>145.68170736000002</v>
      </c>
      <c r="AU25" s="17">
        <v>162.80965609700002</v>
      </c>
      <c r="AV25" s="17">
        <v>153.47257223500003</v>
      </c>
      <c r="AW25" s="17">
        <v>156.69237715200003</v>
      </c>
      <c r="AX25" s="17">
        <v>156.54017385299997</v>
      </c>
      <c r="AY25" s="17">
        <v>152.05361763600001</v>
      </c>
      <c r="AZ25" s="17">
        <v>166.18677119300003</v>
      </c>
      <c r="BA25" s="17">
        <v>146.55766642299997</v>
      </c>
      <c r="BB25" s="17">
        <v>163.61939390399999</v>
      </c>
      <c r="BC25" s="17">
        <v>155.70876447000001</v>
      </c>
      <c r="BD25" s="17">
        <v>180.28416484000002</v>
      </c>
      <c r="BE25" s="17">
        <v>173.59639585600002</v>
      </c>
      <c r="BF25" s="17">
        <v>154.96880272199996</v>
      </c>
      <c r="BG25" s="17">
        <v>165.28127115000001</v>
      </c>
      <c r="BH25" s="17">
        <v>141.87336807000003</v>
      </c>
      <c r="BI25" s="17">
        <v>173.33703291600003</v>
      </c>
      <c r="BJ25" s="17">
        <v>156.435373142</v>
      </c>
      <c r="BK25" s="17">
        <v>153.604178741</v>
      </c>
      <c r="BL25" s="17">
        <f>SUM(BL7:BL13)</f>
        <v>141</v>
      </c>
      <c r="BM25" s="17">
        <f t="shared" ref="BM25:DA25" si="1">SUM(BM7:BM13)</f>
        <v>134</v>
      </c>
      <c r="BN25" s="17">
        <f t="shared" si="1"/>
        <v>153</v>
      </c>
      <c r="BO25" s="17">
        <f t="shared" si="1"/>
        <v>149</v>
      </c>
      <c r="BP25" s="17">
        <f t="shared" si="1"/>
        <v>163</v>
      </c>
      <c r="BQ25" s="17">
        <f t="shared" si="1"/>
        <v>151</v>
      </c>
      <c r="BR25" s="17">
        <f t="shared" si="1"/>
        <v>151</v>
      </c>
      <c r="BS25" s="17">
        <f t="shared" si="1"/>
        <v>158</v>
      </c>
      <c r="BT25" s="17">
        <f t="shared" si="1"/>
        <v>146</v>
      </c>
      <c r="BU25" s="17">
        <f t="shared" si="1"/>
        <v>164</v>
      </c>
      <c r="BV25" s="17">
        <f t="shared" si="1"/>
        <v>157</v>
      </c>
      <c r="BW25" s="17">
        <f t="shared" si="1"/>
        <v>141</v>
      </c>
      <c r="BX25" s="17">
        <f t="shared" si="1"/>
        <v>137</v>
      </c>
      <c r="BY25" s="17">
        <f t="shared" si="1"/>
        <v>133</v>
      </c>
      <c r="BZ25" s="17">
        <f t="shared" si="1"/>
        <v>148</v>
      </c>
      <c r="CA25" s="17">
        <f t="shared" si="1"/>
        <v>152</v>
      </c>
      <c r="CB25" s="17">
        <f t="shared" si="1"/>
        <v>163</v>
      </c>
      <c r="CC25" s="17">
        <f t="shared" si="1"/>
        <v>152</v>
      </c>
      <c r="CD25" s="17">
        <f t="shared" si="1"/>
        <v>139</v>
      </c>
      <c r="CE25" s="17">
        <f t="shared" si="1"/>
        <v>171</v>
      </c>
      <c r="CF25" s="17">
        <f t="shared" si="1"/>
        <v>167</v>
      </c>
      <c r="CG25" s="17">
        <f t="shared" si="1"/>
        <v>179</v>
      </c>
      <c r="CH25" s="17">
        <f t="shared" si="1"/>
        <v>168</v>
      </c>
      <c r="CI25" s="17">
        <f t="shared" si="1"/>
        <v>178</v>
      </c>
      <c r="CJ25" s="17">
        <f t="shared" si="1"/>
        <v>136</v>
      </c>
      <c r="CK25" s="17">
        <f t="shared" si="1"/>
        <v>148</v>
      </c>
      <c r="CL25" s="17">
        <f t="shared" si="1"/>
        <v>177</v>
      </c>
      <c r="CM25" s="17">
        <f t="shared" si="1"/>
        <v>183</v>
      </c>
      <c r="CN25" s="17">
        <f t="shared" si="1"/>
        <v>181</v>
      </c>
      <c r="CO25" s="17">
        <f t="shared" si="1"/>
        <v>183</v>
      </c>
      <c r="CP25" s="17">
        <f t="shared" si="1"/>
        <v>172</v>
      </c>
      <c r="CQ25" s="17">
        <f t="shared" si="1"/>
        <v>169</v>
      </c>
      <c r="CR25" s="17">
        <f t="shared" si="1"/>
        <v>173</v>
      </c>
      <c r="CS25" s="17">
        <f t="shared" si="1"/>
        <v>189</v>
      </c>
      <c r="CT25" s="17">
        <f t="shared" si="1"/>
        <v>171</v>
      </c>
      <c r="CU25" s="17">
        <f t="shared" si="1"/>
        <v>163</v>
      </c>
      <c r="CV25" s="17">
        <f t="shared" si="1"/>
        <v>153.26010057214347</v>
      </c>
      <c r="CW25" s="17">
        <f t="shared" si="1"/>
        <v>140.11318195808167</v>
      </c>
      <c r="CX25" s="17">
        <f t="shared" si="1"/>
        <v>166.05278326680528</v>
      </c>
      <c r="CY25" s="17">
        <f t="shared" si="1"/>
        <v>134.83332040839269</v>
      </c>
      <c r="CZ25" s="17">
        <f t="shared" si="1"/>
        <v>166.44989987360313</v>
      </c>
      <c r="DA25" s="17">
        <f t="shared" si="1"/>
        <v>163.73540827954579</v>
      </c>
      <c r="DB25" s="17">
        <f t="shared" ref="DB25:DG25" si="2">SUM(DB7:DB13)</f>
        <v>149.56311686624997</v>
      </c>
      <c r="DC25" s="17">
        <f t="shared" si="2"/>
        <v>169.10447674435736</v>
      </c>
      <c r="DD25" s="17">
        <f t="shared" si="2"/>
        <v>149.53858588457527</v>
      </c>
      <c r="DE25" s="17">
        <f t="shared" si="2"/>
        <v>151.47952381811132</v>
      </c>
      <c r="DF25" s="17">
        <f t="shared" si="2"/>
        <v>142.17924769769996</v>
      </c>
      <c r="DG25" s="17">
        <f t="shared" si="2"/>
        <v>124.42351964491296</v>
      </c>
    </row>
    <row r="26" spans="2:111" x14ac:dyDescent="0.25">
      <c r="B26" s="27" t="s">
        <v>43</v>
      </c>
      <c r="C26" s="25" t="str">
        <f>C25</f>
        <v>millones de litros</v>
      </c>
      <c r="D26" s="17">
        <v>232.23454155000002</v>
      </c>
      <c r="E26" s="17">
        <v>206.66087414999996</v>
      </c>
      <c r="F26" s="17">
        <v>201.317186776</v>
      </c>
      <c r="G26" s="17">
        <v>231.02477957999997</v>
      </c>
      <c r="H26" s="17">
        <v>249.18014135799999</v>
      </c>
      <c r="I26" s="17">
        <v>200.44765199999998</v>
      </c>
      <c r="J26" s="17">
        <v>218.64049571699996</v>
      </c>
      <c r="K26" s="17">
        <v>214.04196599800005</v>
      </c>
      <c r="L26" s="17">
        <v>199.72075575899999</v>
      </c>
      <c r="M26" s="17">
        <v>211.21924893300005</v>
      </c>
      <c r="N26" s="17">
        <v>205.96998524999995</v>
      </c>
      <c r="O26" s="17">
        <v>201.29742321799998</v>
      </c>
      <c r="P26" s="17">
        <v>209.03517387000005</v>
      </c>
      <c r="Q26" s="17">
        <v>182.97828506099995</v>
      </c>
      <c r="R26" s="17">
        <v>222.05750315200001</v>
      </c>
      <c r="S26" s="17">
        <v>221.11506111999995</v>
      </c>
      <c r="T26" s="17">
        <v>232.71517006500002</v>
      </c>
      <c r="U26" s="17">
        <v>226.33094484599994</v>
      </c>
      <c r="V26" s="17">
        <v>205.20103736000002</v>
      </c>
      <c r="W26" s="17">
        <v>214.669328874</v>
      </c>
      <c r="X26" s="17">
        <v>210.09644708100001</v>
      </c>
      <c r="Y26" s="17">
        <v>218.21060009700003</v>
      </c>
      <c r="Z26" s="17">
        <v>211.19073963599999</v>
      </c>
      <c r="AA26" s="17">
        <v>209.174845576</v>
      </c>
      <c r="AB26" s="2">
        <f t="shared" ref="AB26:AM26" si="3">SUM(AB6:AB13)</f>
        <v>204.55970020599995</v>
      </c>
      <c r="AC26" s="2">
        <f t="shared" si="3"/>
        <v>194.871132848</v>
      </c>
      <c r="AD26" s="2">
        <f t="shared" si="3"/>
        <v>228.29784490800003</v>
      </c>
      <c r="AE26" s="2">
        <f t="shared" si="3"/>
        <v>223.4997784</v>
      </c>
      <c r="AF26" s="2">
        <f t="shared" si="3"/>
        <v>243.594751</v>
      </c>
      <c r="AG26" s="2">
        <f t="shared" si="3"/>
        <v>227.77225022499996</v>
      </c>
      <c r="AH26" s="2">
        <f t="shared" si="3"/>
        <v>202.41713370399992</v>
      </c>
      <c r="AI26" s="2">
        <f t="shared" si="3"/>
        <v>215.98715938800001</v>
      </c>
      <c r="AJ26" s="2">
        <f t="shared" si="3"/>
        <v>212.88645733200002</v>
      </c>
      <c r="AK26" s="2">
        <f t="shared" si="3"/>
        <v>221.65404408000006</v>
      </c>
      <c r="AL26" s="2">
        <f t="shared" si="3"/>
        <v>227.85093737799997</v>
      </c>
      <c r="AM26" s="2">
        <f t="shared" si="3"/>
        <v>218.25392700799998</v>
      </c>
      <c r="AN26" s="17">
        <v>208.53151965000001</v>
      </c>
      <c r="AO26" s="17">
        <v>202.28405822100001</v>
      </c>
      <c r="AP26" s="17">
        <v>236.91383272000004</v>
      </c>
      <c r="AQ26" s="17">
        <v>220.20969381599997</v>
      </c>
      <c r="AR26" s="17">
        <v>245.76569469599997</v>
      </c>
      <c r="AS26" s="17">
        <v>230.48211671000001</v>
      </c>
      <c r="AT26" s="17">
        <v>205.34183513600004</v>
      </c>
      <c r="AU26" s="17">
        <v>228.23783564999997</v>
      </c>
      <c r="AV26" s="17">
        <v>215.14846574999999</v>
      </c>
      <c r="AW26" s="17">
        <v>219.079156944</v>
      </c>
      <c r="AX26" s="17">
        <v>219.44884185000001</v>
      </c>
      <c r="AY26" s="17">
        <v>212.59348391700001</v>
      </c>
      <c r="AZ26" s="17">
        <v>231.74669010400004</v>
      </c>
      <c r="BA26" s="17">
        <v>204.373993544</v>
      </c>
      <c r="BB26" s="17">
        <v>228.764152588</v>
      </c>
      <c r="BC26" s="17">
        <v>219.47521087200005</v>
      </c>
      <c r="BD26" s="17">
        <v>254.82473299500001</v>
      </c>
      <c r="BE26" s="17">
        <v>245.37182875799999</v>
      </c>
      <c r="BF26" s="17">
        <v>217.83350571299997</v>
      </c>
      <c r="BG26" s="17">
        <v>232.329333975</v>
      </c>
      <c r="BH26" s="17">
        <v>199.973890232</v>
      </c>
      <c r="BI26" s="17">
        <v>242.35085157699999</v>
      </c>
      <c r="BJ26" s="17">
        <v>219.89500564300005</v>
      </c>
      <c r="BK26" s="17">
        <v>214.200322648</v>
      </c>
      <c r="BL26" s="17">
        <f>BL25+BL6</f>
        <v>199</v>
      </c>
      <c r="BM26" s="17">
        <f t="shared" ref="BM26:DA26" si="4">BM25+BM6</f>
        <v>189</v>
      </c>
      <c r="BN26" s="17">
        <f t="shared" si="4"/>
        <v>216</v>
      </c>
      <c r="BO26" s="17">
        <f t="shared" si="4"/>
        <v>210</v>
      </c>
      <c r="BP26" s="17">
        <f t="shared" si="4"/>
        <v>230</v>
      </c>
      <c r="BQ26" s="17">
        <f t="shared" si="4"/>
        <v>213</v>
      </c>
      <c r="BR26" s="17">
        <f t="shared" si="4"/>
        <v>213</v>
      </c>
      <c r="BS26" s="17">
        <f t="shared" si="4"/>
        <v>223</v>
      </c>
      <c r="BT26" s="17">
        <f t="shared" si="4"/>
        <v>206</v>
      </c>
      <c r="BU26" s="17">
        <f t="shared" si="4"/>
        <v>231</v>
      </c>
      <c r="BV26" s="17">
        <f t="shared" si="4"/>
        <v>221</v>
      </c>
      <c r="BW26" s="17">
        <f t="shared" si="4"/>
        <v>199</v>
      </c>
      <c r="BX26" s="17">
        <f t="shared" si="4"/>
        <v>193</v>
      </c>
      <c r="BY26" s="17">
        <f t="shared" si="4"/>
        <v>187</v>
      </c>
      <c r="BZ26" s="17">
        <f t="shared" si="4"/>
        <v>209</v>
      </c>
      <c r="CA26" s="17">
        <f t="shared" si="4"/>
        <v>214</v>
      </c>
      <c r="CB26" s="17">
        <f t="shared" si="4"/>
        <v>230</v>
      </c>
      <c r="CC26" s="17">
        <f t="shared" si="4"/>
        <v>214</v>
      </c>
      <c r="CD26" s="17">
        <f t="shared" si="4"/>
        <v>196</v>
      </c>
      <c r="CE26" s="17">
        <f t="shared" si="4"/>
        <v>241</v>
      </c>
      <c r="CF26" s="17">
        <f t="shared" si="4"/>
        <v>236</v>
      </c>
      <c r="CG26" s="17">
        <f t="shared" si="4"/>
        <v>253</v>
      </c>
      <c r="CH26" s="17">
        <f t="shared" si="4"/>
        <v>237</v>
      </c>
      <c r="CI26" s="17">
        <f t="shared" si="4"/>
        <v>251</v>
      </c>
      <c r="CJ26" s="17">
        <f t="shared" si="4"/>
        <v>192</v>
      </c>
      <c r="CK26" s="17">
        <f t="shared" si="4"/>
        <v>209</v>
      </c>
      <c r="CL26" s="17">
        <f t="shared" si="4"/>
        <v>250</v>
      </c>
      <c r="CM26" s="17">
        <f t="shared" si="4"/>
        <v>258</v>
      </c>
      <c r="CN26" s="17">
        <f t="shared" si="4"/>
        <v>255</v>
      </c>
      <c r="CO26" s="17">
        <f t="shared" si="4"/>
        <v>258</v>
      </c>
      <c r="CP26" s="17">
        <f t="shared" si="4"/>
        <v>242</v>
      </c>
      <c r="CQ26" s="17">
        <f t="shared" si="4"/>
        <v>238</v>
      </c>
      <c r="CR26" s="17">
        <f t="shared" si="4"/>
        <v>244</v>
      </c>
      <c r="CS26" s="17">
        <f t="shared" si="4"/>
        <v>266</v>
      </c>
      <c r="CT26" s="17">
        <f t="shared" si="4"/>
        <v>241</v>
      </c>
      <c r="CU26" s="17">
        <f t="shared" si="4"/>
        <v>230</v>
      </c>
      <c r="CV26" s="17">
        <f t="shared" si="4"/>
        <v>216.09674180672226</v>
      </c>
      <c r="CW26" s="17">
        <f t="shared" si="4"/>
        <v>197.55958656089518</v>
      </c>
      <c r="CX26" s="17">
        <f t="shared" si="4"/>
        <v>234.13442440619536</v>
      </c>
      <c r="CY26" s="17">
        <f t="shared" si="4"/>
        <v>190.11498177583368</v>
      </c>
      <c r="CZ26" s="17">
        <f t="shared" si="4"/>
        <v>234.69435882178033</v>
      </c>
      <c r="DA26" s="17">
        <f t="shared" si="4"/>
        <v>230.86692567415957</v>
      </c>
      <c r="DB26" s="17">
        <f t="shared" ref="DB26:DG26" si="5">DB25+DB6</f>
        <v>210.88399478141247</v>
      </c>
      <c r="DC26" s="17">
        <f t="shared" si="5"/>
        <v>238.43731220954396</v>
      </c>
      <c r="DD26" s="17">
        <f t="shared" si="5"/>
        <v>210.84940609725112</v>
      </c>
      <c r="DE26" s="17">
        <f t="shared" si="5"/>
        <v>213.58612858353695</v>
      </c>
      <c r="DF26" s="17">
        <f t="shared" si="5"/>
        <v>200.47273925375697</v>
      </c>
      <c r="DG26" s="17">
        <f t="shared" si="5"/>
        <v>175.43716269932727</v>
      </c>
    </row>
    <row r="27" spans="2:111" x14ac:dyDescent="0.2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21"/>
      <c r="N27" s="21"/>
      <c r="O27" s="19"/>
      <c r="P27" s="20"/>
      <c r="Q27" s="20"/>
      <c r="R27" s="20"/>
      <c r="S27" s="20"/>
      <c r="T27" s="20"/>
      <c r="U27" s="20"/>
      <c r="V27" s="20"/>
      <c r="W27" s="20"/>
      <c r="X27" s="21"/>
      <c r="Y27" s="21"/>
      <c r="Z27" s="21"/>
      <c r="AA27" s="19"/>
      <c r="AB27" s="4"/>
      <c r="AC27" s="4"/>
      <c r="AD27" s="4"/>
      <c r="AE27" s="4"/>
      <c r="AF27" s="4"/>
      <c r="AG27" s="4"/>
      <c r="AH27" s="4"/>
      <c r="AI27" s="5"/>
      <c r="AJ27" s="5"/>
      <c r="AK27" s="5"/>
      <c r="AL27" s="3"/>
      <c r="AM27" s="3"/>
      <c r="AN27" s="20"/>
      <c r="AO27" s="20"/>
      <c r="AP27" s="20"/>
      <c r="AQ27" s="20"/>
      <c r="AR27" s="20"/>
      <c r="AS27" s="20"/>
      <c r="AT27" s="20"/>
      <c r="AU27" s="20"/>
      <c r="AV27" s="21"/>
      <c r="AW27" s="21"/>
      <c r="AX27" s="21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0"/>
      <c r="BL27" s="20"/>
      <c r="BM27" s="20"/>
      <c r="BN27" s="20"/>
      <c r="BO27" s="20"/>
      <c r="BP27" s="20"/>
      <c r="BQ27" s="20"/>
      <c r="BR27" s="20"/>
      <c r="BS27" s="21"/>
      <c r="BT27" s="21"/>
      <c r="BU27" s="21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</row>
    <row r="28" spans="2:111" x14ac:dyDescent="0.25">
      <c r="B28" s="25" t="s">
        <v>37</v>
      </c>
      <c r="C28" s="25" t="s">
        <v>15</v>
      </c>
      <c r="D28" s="17">
        <v>138.74127999999999</v>
      </c>
      <c r="E28" s="17">
        <v>112.32416000000001</v>
      </c>
      <c r="F28" s="17">
        <v>108.20316</v>
      </c>
      <c r="G28" s="17">
        <v>86.240489999999994</v>
      </c>
      <c r="H28" s="17">
        <v>95.703479999999999</v>
      </c>
      <c r="I28" s="17">
        <v>107.02713230000001</v>
      </c>
      <c r="J28" s="17">
        <v>133.19468000000001</v>
      </c>
      <c r="K28" s="17">
        <v>184.20385999999996</v>
      </c>
      <c r="L28" s="17">
        <v>202.76622</v>
      </c>
      <c r="M28" s="17">
        <v>232.63116205000003</v>
      </c>
      <c r="N28" s="17">
        <v>218.56753</v>
      </c>
      <c r="O28" s="17">
        <v>200.81900000000002</v>
      </c>
      <c r="P28" s="17">
        <v>210.85703999999998</v>
      </c>
      <c r="Q28" s="17">
        <v>128.92984000000001</v>
      </c>
      <c r="R28" s="17">
        <v>116.85784000000001</v>
      </c>
      <c r="S28" s="17">
        <v>109.4281</v>
      </c>
      <c r="T28" s="17">
        <v>129.52450000000002</v>
      </c>
      <c r="U28" s="17">
        <v>116.90910000000001</v>
      </c>
      <c r="V28" s="17">
        <v>124.15324000000001</v>
      </c>
      <c r="W28" s="17">
        <v>136.38225</v>
      </c>
      <c r="X28" s="17">
        <v>167.00502</v>
      </c>
      <c r="Y28" s="17">
        <v>207.36288000000002</v>
      </c>
      <c r="Z28" s="17">
        <v>194.87159999999997</v>
      </c>
      <c r="AA28" s="17">
        <v>187.749</v>
      </c>
      <c r="AB28" s="2">
        <f t="shared" ref="AB28:AM28" si="6">SUM(AB14:AB15)</f>
        <v>140.01107999999999</v>
      </c>
      <c r="AC28" s="2">
        <f t="shared" si="6"/>
        <v>87.789159999999995</v>
      </c>
      <c r="AD28" s="2">
        <f t="shared" si="6"/>
        <v>77.529759999999996</v>
      </c>
      <c r="AE28" s="2">
        <f t="shared" si="6"/>
        <v>90.544420000000002</v>
      </c>
      <c r="AF28" s="2">
        <f t="shared" si="6"/>
        <v>123.27160000000001</v>
      </c>
      <c r="AG28" s="2">
        <f t="shared" si="6"/>
        <v>150.54311999999999</v>
      </c>
      <c r="AH28" s="2">
        <f t="shared" si="6"/>
        <v>184.79069999999999</v>
      </c>
      <c r="AI28" s="2">
        <f t="shared" si="6"/>
        <v>192.89578000000003</v>
      </c>
      <c r="AJ28" s="2">
        <f t="shared" si="6"/>
        <v>220.44071999999997</v>
      </c>
      <c r="AK28" s="2">
        <f t="shared" si="6"/>
        <v>257.00115999999997</v>
      </c>
      <c r="AL28" s="2">
        <f t="shared" si="6"/>
        <v>215.37087000000002</v>
      </c>
      <c r="AM28" s="2">
        <f t="shared" si="6"/>
        <v>199.89815999999999</v>
      </c>
      <c r="AN28" s="17">
        <v>192.39532999999997</v>
      </c>
      <c r="AO28" s="17">
        <v>149.82656</v>
      </c>
      <c r="AP28" s="17">
        <v>155.08751999999998</v>
      </c>
      <c r="AQ28" s="17">
        <v>148.07405</v>
      </c>
      <c r="AR28" s="17">
        <v>180.48000000000002</v>
      </c>
      <c r="AS28" s="17">
        <v>195.14967999999999</v>
      </c>
      <c r="AT28" s="17">
        <v>222.53595000000001</v>
      </c>
      <c r="AU28" s="17">
        <v>252.71275999999997</v>
      </c>
      <c r="AV28" s="17">
        <v>269.84271999999999</v>
      </c>
      <c r="AW28" s="17">
        <v>284.08533999999997</v>
      </c>
      <c r="AX28" s="17">
        <v>253.08360000000002</v>
      </c>
      <c r="AY28" s="17">
        <v>267.69983999999994</v>
      </c>
      <c r="AZ28" s="17">
        <v>248.75088</v>
      </c>
      <c r="BA28" s="17">
        <v>189.25913</v>
      </c>
      <c r="BB28" s="17">
        <v>180.95034999999999</v>
      </c>
      <c r="BC28" s="17">
        <v>177.08616000000004</v>
      </c>
      <c r="BD28" s="17">
        <v>183.48855</v>
      </c>
      <c r="BE28" s="17">
        <v>191.41928999999996</v>
      </c>
      <c r="BF28" s="17">
        <v>221.15750999999997</v>
      </c>
      <c r="BG28" s="17">
        <v>203.07510000000002</v>
      </c>
      <c r="BH28" s="17">
        <v>234.83591999999999</v>
      </c>
      <c r="BI28" s="17">
        <v>247.38884999999999</v>
      </c>
      <c r="BJ28" s="17">
        <v>217.89336000000003</v>
      </c>
      <c r="BK28" s="17">
        <v>209.76550000000003</v>
      </c>
      <c r="BL28" s="17">
        <f>BL14+BL15</f>
        <v>167</v>
      </c>
      <c r="BM28" s="17">
        <f t="shared" ref="BM28:DA28" si="7">BM14+BM15</f>
        <v>126</v>
      </c>
      <c r="BN28" s="17">
        <f t="shared" si="7"/>
        <v>137</v>
      </c>
      <c r="BO28" s="17">
        <f t="shared" si="7"/>
        <v>129</v>
      </c>
      <c r="BP28" s="17">
        <f t="shared" si="7"/>
        <v>162</v>
      </c>
      <c r="BQ28" s="17">
        <f t="shared" si="7"/>
        <v>186</v>
      </c>
      <c r="BR28" s="17">
        <f t="shared" si="7"/>
        <v>212</v>
      </c>
      <c r="BS28" s="17">
        <f t="shared" si="7"/>
        <v>243</v>
      </c>
      <c r="BT28" s="17">
        <f t="shared" si="7"/>
        <v>255</v>
      </c>
      <c r="BU28" s="17">
        <f t="shared" si="7"/>
        <v>274</v>
      </c>
      <c r="BV28" s="17">
        <f t="shared" si="7"/>
        <v>249</v>
      </c>
      <c r="BW28" s="17">
        <f t="shared" si="7"/>
        <v>236</v>
      </c>
      <c r="BX28" s="17">
        <f t="shared" si="7"/>
        <v>192</v>
      </c>
      <c r="BY28" s="17">
        <f t="shared" si="7"/>
        <v>175</v>
      </c>
      <c r="BZ28" s="17">
        <f t="shared" si="7"/>
        <v>140</v>
      </c>
      <c r="CA28" s="17">
        <f t="shared" si="7"/>
        <v>121</v>
      </c>
      <c r="CB28" s="17">
        <f t="shared" si="7"/>
        <v>136</v>
      </c>
      <c r="CC28" s="17">
        <f t="shared" si="7"/>
        <v>149</v>
      </c>
      <c r="CD28" s="17">
        <f t="shared" si="7"/>
        <v>194</v>
      </c>
      <c r="CE28" s="17">
        <f t="shared" si="7"/>
        <v>215</v>
      </c>
      <c r="CF28" s="17">
        <f t="shared" si="7"/>
        <v>234</v>
      </c>
      <c r="CG28" s="17">
        <f t="shared" si="7"/>
        <v>242</v>
      </c>
      <c r="CH28" s="17">
        <f t="shared" si="7"/>
        <v>215</v>
      </c>
      <c r="CI28" s="17">
        <f t="shared" si="7"/>
        <v>230</v>
      </c>
      <c r="CJ28" s="17">
        <f t="shared" si="7"/>
        <v>182</v>
      </c>
      <c r="CK28" s="17">
        <f t="shared" si="7"/>
        <v>152</v>
      </c>
      <c r="CL28" s="17">
        <f t="shared" si="7"/>
        <v>143</v>
      </c>
      <c r="CM28" s="17">
        <f t="shared" si="7"/>
        <v>145</v>
      </c>
      <c r="CN28" s="17">
        <f t="shared" si="7"/>
        <v>154</v>
      </c>
      <c r="CO28" s="17">
        <f t="shared" si="7"/>
        <v>174</v>
      </c>
      <c r="CP28" s="17">
        <f t="shared" si="7"/>
        <v>214</v>
      </c>
      <c r="CQ28" s="17">
        <f t="shared" si="7"/>
        <v>217</v>
      </c>
      <c r="CR28" s="17">
        <f t="shared" si="7"/>
        <v>266</v>
      </c>
      <c r="CS28" s="17">
        <f t="shared" si="7"/>
        <v>269</v>
      </c>
      <c r="CT28" s="17">
        <f t="shared" si="7"/>
        <v>248</v>
      </c>
      <c r="CU28" s="17">
        <f t="shared" si="7"/>
        <v>231</v>
      </c>
      <c r="CV28" s="17">
        <f t="shared" si="7"/>
        <v>170.58937090015729</v>
      </c>
      <c r="CW28" s="17">
        <f t="shared" si="7"/>
        <v>139.9644878643478</v>
      </c>
      <c r="CX28" s="17">
        <f t="shared" si="7"/>
        <v>110.5431557656221</v>
      </c>
      <c r="CY28" s="17">
        <f t="shared" si="7"/>
        <v>94.762094083086311</v>
      </c>
      <c r="CZ28" s="17">
        <f t="shared" si="7"/>
        <v>98.814810419467094</v>
      </c>
      <c r="DA28" s="17">
        <f t="shared" si="7"/>
        <v>92.321467499367401</v>
      </c>
      <c r="DB28" s="17">
        <f t="shared" ref="DB28:DG28" si="8">DB14+DB15</f>
        <v>119.79463639799511</v>
      </c>
      <c r="DC28" s="17">
        <f t="shared" si="8"/>
        <v>137.4028115500293</v>
      </c>
      <c r="DD28" s="17">
        <f t="shared" si="8"/>
        <v>170.96602868886197</v>
      </c>
      <c r="DE28" s="17">
        <f t="shared" si="8"/>
        <v>153.32535911974611</v>
      </c>
      <c r="DF28" s="17">
        <f t="shared" si="8"/>
        <v>122.84248572101191</v>
      </c>
      <c r="DG28" s="17">
        <f t="shared" si="8"/>
        <v>138.37112343603394</v>
      </c>
    </row>
    <row r="29" spans="2:111" x14ac:dyDescent="0.25">
      <c r="B29" s="25" t="s">
        <v>38</v>
      </c>
      <c r="C29" s="25" t="s">
        <v>15</v>
      </c>
      <c r="D29" s="17">
        <v>359.04028580400001</v>
      </c>
      <c r="E29" s="17">
        <v>313.39742784999999</v>
      </c>
      <c r="F29" s="17">
        <v>326.62615448400004</v>
      </c>
      <c r="G29" s="17">
        <v>282.28211749800005</v>
      </c>
      <c r="H29" s="17">
        <v>351.25036831199998</v>
      </c>
      <c r="I29" s="17">
        <v>346.431421</v>
      </c>
      <c r="J29" s="17">
        <v>335.28708268799994</v>
      </c>
      <c r="K29" s="17">
        <v>350.35872436799997</v>
      </c>
      <c r="L29" s="17">
        <v>364.6140620860001</v>
      </c>
      <c r="M29" s="17">
        <v>387.87186380800006</v>
      </c>
      <c r="N29" s="17">
        <v>365.22895236099998</v>
      </c>
      <c r="O29" s="17">
        <v>377.28468380599998</v>
      </c>
      <c r="P29" s="17">
        <v>334.98945598899996</v>
      </c>
      <c r="Q29" s="17">
        <v>303.16174157099999</v>
      </c>
      <c r="R29" s="17">
        <v>339.21062286000006</v>
      </c>
      <c r="S29" s="17">
        <v>311.25942091100001</v>
      </c>
      <c r="T29" s="17">
        <v>336.54036902799999</v>
      </c>
      <c r="U29" s="17">
        <v>341.30457942000004</v>
      </c>
      <c r="V29" s="17">
        <v>355.14868456199997</v>
      </c>
      <c r="W29" s="17">
        <v>345.40436154899999</v>
      </c>
      <c r="X29" s="17">
        <v>356.32114617400009</v>
      </c>
      <c r="Y29" s="17">
        <v>373.80824166399998</v>
      </c>
      <c r="Z29" s="17">
        <v>363.39810726700006</v>
      </c>
      <c r="AA29" s="17">
        <v>389.97143460699999</v>
      </c>
      <c r="AB29" s="2">
        <f t="shared" ref="AB29:AM29" si="9">SUM(AB16:AB18)</f>
        <v>369.83622978</v>
      </c>
      <c r="AC29" s="2">
        <f t="shared" si="9"/>
        <v>315.41925140699999</v>
      </c>
      <c r="AD29" s="2">
        <f t="shared" si="9"/>
        <v>381.49095725999996</v>
      </c>
      <c r="AE29" s="2">
        <f t="shared" si="9"/>
        <v>338.18957041100003</v>
      </c>
      <c r="AF29" s="2">
        <f t="shared" si="9"/>
        <v>361.759887596</v>
      </c>
      <c r="AG29" s="2">
        <f t="shared" si="9"/>
        <v>363.81089878</v>
      </c>
      <c r="AH29" s="2">
        <f t="shared" si="9"/>
        <v>372.07233297899995</v>
      </c>
      <c r="AI29" s="2">
        <f t="shared" si="9"/>
        <v>361.43277708799997</v>
      </c>
      <c r="AJ29" s="2">
        <f t="shared" si="9"/>
        <v>340.419642856</v>
      </c>
      <c r="AK29" s="2">
        <f t="shared" si="9"/>
        <v>381.43238143999997</v>
      </c>
      <c r="AL29" s="2">
        <f t="shared" si="9"/>
        <v>372.39084394200006</v>
      </c>
      <c r="AM29" s="2">
        <f t="shared" si="9"/>
        <v>399.61260000900006</v>
      </c>
      <c r="AN29" s="17">
        <v>377.10238219000001</v>
      </c>
      <c r="AO29" s="17">
        <v>322.44561450400005</v>
      </c>
      <c r="AP29" s="17">
        <v>338.25924571199999</v>
      </c>
      <c r="AQ29" s="17">
        <v>334.96602022100001</v>
      </c>
      <c r="AR29" s="17">
        <v>373.60679303999996</v>
      </c>
      <c r="AS29" s="17">
        <v>384.42650414000002</v>
      </c>
      <c r="AT29" s="17">
        <v>375.45003169799998</v>
      </c>
      <c r="AU29" s="17">
        <v>371.80614657899997</v>
      </c>
      <c r="AV29" s="17">
        <v>394.881806928</v>
      </c>
      <c r="AW29" s="17">
        <v>415.02474956800006</v>
      </c>
      <c r="AX29" s="17">
        <v>393.26629269200004</v>
      </c>
      <c r="AY29" s="17">
        <v>393.29856795000001</v>
      </c>
      <c r="AZ29" s="17">
        <v>390.33805782500002</v>
      </c>
      <c r="BA29" s="17">
        <v>337.18676777500002</v>
      </c>
      <c r="BB29" s="17">
        <v>380.51775298800004</v>
      </c>
      <c r="BC29" s="17">
        <v>345.97711131799997</v>
      </c>
      <c r="BD29" s="17">
        <v>410.67992615200001</v>
      </c>
      <c r="BE29" s="17">
        <v>390.46154758800003</v>
      </c>
      <c r="BF29" s="17">
        <v>384.70971077999997</v>
      </c>
      <c r="BG29" s="17">
        <v>369.51846975799998</v>
      </c>
      <c r="BH29" s="17">
        <v>424.80982668800004</v>
      </c>
      <c r="BI29" s="17">
        <v>417.22178150400003</v>
      </c>
      <c r="BJ29" s="17">
        <v>379.70372949600005</v>
      </c>
      <c r="BK29" s="17">
        <v>379.32158967099997</v>
      </c>
      <c r="BL29" s="17">
        <f>BL16+BL17+BL18</f>
        <v>365</v>
      </c>
      <c r="BM29" s="17">
        <f t="shared" ref="BM29:DA29" si="10">BM16+BM17+BM18</f>
        <v>339</v>
      </c>
      <c r="BN29" s="17">
        <f t="shared" si="10"/>
        <v>393</v>
      </c>
      <c r="BO29" s="17">
        <f t="shared" si="10"/>
        <v>367</v>
      </c>
      <c r="BP29" s="17">
        <f t="shared" si="10"/>
        <v>427</v>
      </c>
      <c r="BQ29" s="17">
        <f t="shared" si="10"/>
        <v>383</v>
      </c>
      <c r="BR29" s="17">
        <f t="shared" si="10"/>
        <v>386</v>
      </c>
      <c r="BS29" s="17">
        <f t="shared" si="10"/>
        <v>342</v>
      </c>
      <c r="BT29" s="17">
        <f t="shared" si="10"/>
        <v>351</v>
      </c>
      <c r="BU29" s="17">
        <f t="shared" si="10"/>
        <v>449</v>
      </c>
      <c r="BV29" s="17">
        <f t="shared" si="10"/>
        <v>393</v>
      </c>
      <c r="BW29" s="17">
        <f t="shared" si="10"/>
        <v>395</v>
      </c>
      <c r="BX29" s="17">
        <f t="shared" si="10"/>
        <v>443</v>
      </c>
      <c r="BY29" s="17">
        <f t="shared" si="10"/>
        <v>413</v>
      </c>
      <c r="BZ29" s="17">
        <f t="shared" si="10"/>
        <v>375</v>
      </c>
      <c r="CA29" s="17">
        <f t="shared" si="10"/>
        <v>362</v>
      </c>
      <c r="CB29" s="17">
        <f t="shared" si="10"/>
        <v>425</v>
      </c>
      <c r="CC29" s="17">
        <f t="shared" si="10"/>
        <v>388</v>
      </c>
      <c r="CD29" s="17">
        <f t="shared" si="10"/>
        <v>372</v>
      </c>
      <c r="CE29" s="17">
        <f t="shared" si="10"/>
        <v>357</v>
      </c>
      <c r="CF29" s="17">
        <f t="shared" si="10"/>
        <v>380</v>
      </c>
      <c r="CG29" s="17">
        <f t="shared" si="10"/>
        <v>427</v>
      </c>
      <c r="CH29" s="17">
        <f t="shared" si="10"/>
        <v>378</v>
      </c>
      <c r="CI29" s="17">
        <f t="shared" si="10"/>
        <v>399</v>
      </c>
      <c r="CJ29" s="17">
        <f t="shared" si="10"/>
        <v>397</v>
      </c>
      <c r="CK29" s="17">
        <f t="shared" si="10"/>
        <v>357</v>
      </c>
      <c r="CL29" s="17">
        <f t="shared" si="10"/>
        <v>377</v>
      </c>
      <c r="CM29" s="17">
        <f t="shared" si="10"/>
        <v>338</v>
      </c>
      <c r="CN29" s="17">
        <f t="shared" si="10"/>
        <v>410</v>
      </c>
      <c r="CO29" s="17">
        <f t="shared" si="10"/>
        <v>432</v>
      </c>
      <c r="CP29" s="17">
        <f t="shared" si="10"/>
        <v>382</v>
      </c>
      <c r="CQ29" s="17">
        <f t="shared" si="10"/>
        <v>395</v>
      </c>
      <c r="CR29" s="17">
        <f t="shared" si="10"/>
        <v>424</v>
      </c>
      <c r="CS29" s="17">
        <f t="shared" si="10"/>
        <v>436</v>
      </c>
      <c r="CT29" s="17">
        <f t="shared" si="10"/>
        <v>360</v>
      </c>
      <c r="CU29" s="17">
        <f t="shared" si="10"/>
        <v>377</v>
      </c>
      <c r="CV29" s="17">
        <f t="shared" si="10"/>
        <v>372.20991915348475</v>
      </c>
      <c r="CW29" s="17">
        <f t="shared" si="10"/>
        <v>362.36855461396203</v>
      </c>
      <c r="CX29" s="17">
        <f t="shared" si="10"/>
        <v>380.19398166495199</v>
      </c>
      <c r="CY29" s="17">
        <f t="shared" si="10"/>
        <v>302.68588095119151</v>
      </c>
      <c r="CZ29" s="17">
        <f t="shared" si="10"/>
        <v>370.37890996137912</v>
      </c>
      <c r="DA29" s="17">
        <f t="shared" si="10"/>
        <v>418.80645619071345</v>
      </c>
      <c r="DB29" s="17">
        <f t="shared" ref="DB29:DG29" si="11">DB16+DB17+DB18</f>
        <v>371.03484903061712</v>
      </c>
      <c r="DC29" s="17">
        <f t="shared" si="11"/>
        <v>377.90411178658172</v>
      </c>
      <c r="DD29" s="17">
        <f t="shared" si="11"/>
        <v>439.19783770073957</v>
      </c>
      <c r="DE29" s="17">
        <f t="shared" si="11"/>
        <v>424.27166137545561</v>
      </c>
      <c r="DF29" s="17">
        <f t="shared" si="11"/>
        <v>415.8706672827762</v>
      </c>
      <c r="DG29" s="17">
        <f t="shared" si="11"/>
        <v>403.60448153154198</v>
      </c>
    </row>
    <row r="30" spans="2:111" x14ac:dyDescent="0.25">
      <c r="B30" s="25" t="s">
        <v>39</v>
      </c>
      <c r="C30" s="25" t="s">
        <v>15</v>
      </c>
      <c r="D30" s="17">
        <v>151.19138742061389</v>
      </c>
      <c r="E30" s="17">
        <v>137.26280094995815</v>
      </c>
      <c r="F30" s="17">
        <v>108.75676845220924</v>
      </c>
      <c r="G30" s="17">
        <v>107.22481882314989</v>
      </c>
      <c r="H30" s="17">
        <v>72.862569966205726</v>
      </c>
      <c r="I30" s="17">
        <v>65.295154278275476</v>
      </c>
      <c r="J30" s="17">
        <v>107.41874013870024</v>
      </c>
      <c r="K30" s="17">
        <v>133.7934433115436</v>
      </c>
      <c r="L30" s="17">
        <v>132.00560505465054</v>
      </c>
      <c r="M30" s="17">
        <v>150.17813274647312</v>
      </c>
      <c r="N30" s="17">
        <v>149.79551177681631</v>
      </c>
      <c r="O30" s="17">
        <v>142.37303484801598</v>
      </c>
      <c r="P30" s="17">
        <v>147.43301763329089</v>
      </c>
      <c r="Q30" s="17">
        <v>124.98247826459195</v>
      </c>
      <c r="R30" s="17">
        <v>121.71816798928002</v>
      </c>
      <c r="S30" s="17">
        <v>104.38942255961373</v>
      </c>
      <c r="T30" s="17">
        <v>78.50172988196573</v>
      </c>
      <c r="U30" s="17">
        <v>73.718389720301857</v>
      </c>
      <c r="V30" s="17">
        <v>97.274742328636307</v>
      </c>
      <c r="W30" s="17">
        <v>135.54509432847999</v>
      </c>
      <c r="X30" s="17">
        <v>146.70106758040001</v>
      </c>
      <c r="Y30" s="17">
        <v>154.00199242531198</v>
      </c>
      <c r="Z30" s="17">
        <v>161.24029388109619</v>
      </c>
      <c r="AA30" s="17">
        <v>165.76806522004685</v>
      </c>
      <c r="AB30" s="2">
        <f t="shared" ref="AB30:AM30" si="12">SUM(AB19:AB23)</f>
        <v>130.05511411258504</v>
      </c>
      <c r="AC30" s="2">
        <f t="shared" si="12"/>
        <v>109.32598246388847</v>
      </c>
      <c r="AD30" s="2">
        <f t="shared" si="12"/>
        <v>69.239799255138479</v>
      </c>
      <c r="AE30" s="2">
        <f t="shared" si="12"/>
        <v>69.474643519940045</v>
      </c>
      <c r="AF30" s="2">
        <f t="shared" si="12"/>
        <v>46.782523753321918</v>
      </c>
      <c r="AG30" s="2">
        <f t="shared" si="12"/>
        <v>54.22510124021133</v>
      </c>
      <c r="AH30" s="2">
        <f t="shared" si="12"/>
        <v>106.97050929828184</v>
      </c>
      <c r="AI30" s="2">
        <f t="shared" si="12"/>
        <v>141.77481869786874</v>
      </c>
      <c r="AJ30" s="2">
        <f t="shared" si="12"/>
        <v>159.86996808765056</v>
      </c>
      <c r="AK30" s="2">
        <f t="shared" si="12"/>
        <v>159.46147197058741</v>
      </c>
      <c r="AL30" s="2">
        <f t="shared" si="12"/>
        <v>171.73417761124489</v>
      </c>
      <c r="AM30" s="2">
        <f t="shared" si="12"/>
        <v>169.0048558545177</v>
      </c>
      <c r="AN30" s="17">
        <v>143.7185139856</v>
      </c>
      <c r="AO30" s="17">
        <v>136.3491655428611</v>
      </c>
      <c r="AP30" s="17">
        <v>115.57987265348925</v>
      </c>
      <c r="AQ30" s="17">
        <v>100.41704438487569</v>
      </c>
      <c r="AR30" s="17">
        <v>81.477191691123807</v>
      </c>
      <c r="AS30" s="17">
        <v>71.210550392418838</v>
      </c>
      <c r="AT30" s="17">
        <v>104.89518302269636</v>
      </c>
      <c r="AU30" s="17">
        <v>138.04607961980517</v>
      </c>
      <c r="AV30" s="17">
        <v>150.17912457374945</v>
      </c>
      <c r="AW30" s="17">
        <v>155.24012610744683</v>
      </c>
      <c r="AX30" s="17">
        <v>163.39616039955337</v>
      </c>
      <c r="AY30" s="17">
        <v>156.20749627484568</v>
      </c>
      <c r="AZ30" s="17">
        <v>144.36184291375957</v>
      </c>
      <c r="BA30" s="17">
        <v>137.38997090569327</v>
      </c>
      <c r="BB30" s="17">
        <v>107.27763053508923</v>
      </c>
      <c r="BC30" s="17">
        <v>96.546919361938095</v>
      </c>
      <c r="BD30" s="17">
        <v>71.500846194933331</v>
      </c>
      <c r="BE30" s="17">
        <v>65.378561927833957</v>
      </c>
      <c r="BF30" s="17">
        <v>104.44588116199807</v>
      </c>
      <c r="BG30" s="17">
        <v>147.1099425520554</v>
      </c>
      <c r="BH30" s="17">
        <v>153.31700035483072</v>
      </c>
      <c r="BI30" s="17">
        <v>168.40986903906054</v>
      </c>
      <c r="BJ30" s="17">
        <v>165.07724741436269</v>
      </c>
      <c r="BK30" s="17">
        <v>151.1948311751554</v>
      </c>
      <c r="BL30" s="17">
        <f>BL19+BL20+BL21+BL22+BL23</f>
        <v>117</v>
      </c>
      <c r="BM30" s="17">
        <f>BM19+BM20+BM21+BM22+BM23</f>
        <v>107</v>
      </c>
      <c r="BN30" s="17">
        <f t="shared" ref="BN30:DA30" si="13">BN19+BN20+BN21+BN22+BN23</f>
        <v>112</v>
      </c>
      <c r="BO30" s="17">
        <f t="shared" si="13"/>
        <v>115</v>
      </c>
      <c r="BP30" s="17">
        <f t="shared" si="13"/>
        <v>112</v>
      </c>
      <c r="BQ30" s="17">
        <f t="shared" si="13"/>
        <v>110</v>
      </c>
      <c r="BR30" s="17">
        <f t="shared" si="13"/>
        <v>133</v>
      </c>
      <c r="BS30" s="17">
        <f t="shared" si="13"/>
        <v>147</v>
      </c>
      <c r="BT30" s="17">
        <f t="shared" si="13"/>
        <v>119</v>
      </c>
      <c r="BU30" s="17">
        <f t="shared" si="13"/>
        <v>128</v>
      </c>
      <c r="BV30" s="17">
        <f t="shared" si="13"/>
        <v>125</v>
      </c>
      <c r="BW30" s="17">
        <f t="shared" si="13"/>
        <v>121</v>
      </c>
      <c r="BX30" s="17">
        <f t="shared" si="13"/>
        <v>130</v>
      </c>
      <c r="BY30" s="17">
        <f t="shared" si="13"/>
        <v>103</v>
      </c>
      <c r="BZ30" s="17">
        <f t="shared" si="13"/>
        <v>102</v>
      </c>
      <c r="CA30" s="17">
        <f t="shared" si="13"/>
        <v>102</v>
      </c>
      <c r="CB30" s="17">
        <f t="shared" si="13"/>
        <v>107</v>
      </c>
      <c r="CC30" s="17">
        <f t="shared" si="13"/>
        <v>113</v>
      </c>
      <c r="CD30" s="17">
        <f t="shared" si="13"/>
        <v>125</v>
      </c>
      <c r="CE30" s="17">
        <f t="shared" si="13"/>
        <v>130</v>
      </c>
      <c r="CF30" s="17">
        <f t="shared" si="13"/>
        <v>118</v>
      </c>
      <c r="CG30" s="17">
        <f t="shared" si="13"/>
        <v>116</v>
      </c>
      <c r="CH30" s="17">
        <f t="shared" si="13"/>
        <v>116</v>
      </c>
      <c r="CI30" s="17">
        <f t="shared" si="13"/>
        <v>122</v>
      </c>
      <c r="CJ30" s="17">
        <f t="shared" si="13"/>
        <v>120</v>
      </c>
      <c r="CK30" s="17">
        <f t="shared" si="13"/>
        <v>106</v>
      </c>
      <c r="CL30" s="17">
        <f t="shared" si="13"/>
        <v>99</v>
      </c>
      <c r="CM30" s="17">
        <f t="shared" si="13"/>
        <v>102</v>
      </c>
      <c r="CN30" s="17">
        <f t="shared" si="13"/>
        <v>92</v>
      </c>
      <c r="CO30" s="17">
        <f t="shared" si="13"/>
        <v>105</v>
      </c>
      <c r="CP30" s="17">
        <f t="shared" si="13"/>
        <v>115</v>
      </c>
      <c r="CQ30" s="17">
        <f t="shared" si="13"/>
        <v>130</v>
      </c>
      <c r="CR30" s="17">
        <f t="shared" si="13"/>
        <v>120</v>
      </c>
      <c r="CS30" s="17">
        <f t="shared" si="13"/>
        <v>124</v>
      </c>
      <c r="CT30" s="17">
        <f t="shared" si="13"/>
        <v>114</v>
      </c>
      <c r="CU30" s="17">
        <f t="shared" si="13"/>
        <v>118</v>
      </c>
      <c r="CV30" s="17">
        <f t="shared" si="13"/>
        <v>105.98472398804151</v>
      </c>
      <c r="CW30" s="17">
        <f t="shared" si="13"/>
        <v>100.7769970041832</v>
      </c>
      <c r="CX30" s="17">
        <f t="shared" si="13"/>
        <v>101.50167226096551</v>
      </c>
      <c r="CY30" s="17">
        <f t="shared" si="13"/>
        <v>86.703156387005066</v>
      </c>
      <c r="CZ30" s="17">
        <f t="shared" si="13"/>
        <v>79.558844378062332</v>
      </c>
      <c r="DA30" s="17">
        <f t="shared" si="13"/>
        <v>86.104426719330831</v>
      </c>
      <c r="DB30" s="17">
        <f t="shared" ref="DB30:DG30" si="14">DB19+DB20+DB21+DB22+DB23</f>
        <v>93.937535007116452</v>
      </c>
      <c r="DC30" s="17">
        <f t="shared" si="14"/>
        <v>109.87431881655485</v>
      </c>
      <c r="DD30" s="17">
        <f t="shared" si="14"/>
        <v>86.798883136090055</v>
      </c>
      <c r="DE30" s="17">
        <f t="shared" si="14"/>
        <v>99.544190931822655</v>
      </c>
      <c r="DF30" s="17">
        <f t="shared" si="14"/>
        <v>103.11360343569866</v>
      </c>
      <c r="DG30" s="17">
        <f t="shared" si="14"/>
        <v>99.997865214501573</v>
      </c>
    </row>
    <row r="31" spans="2:111" x14ac:dyDescent="0.25">
      <c r="B31" s="25" t="s">
        <v>40</v>
      </c>
      <c r="C31" s="25" t="s">
        <v>15</v>
      </c>
      <c r="D31" s="17">
        <f>+D28+D29+D30</f>
        <v>648.97295322461389</v>
      </c>
      <c r="E31" s="17">
        <f t="shared" ref="E31:BP31" si="15">+E28+E29+E30</f>
        <v>562.9843887999582</v>
      </c>
      <c r="F31" s="17">
        <f t="shared" si="15"/>
        <v>543.58608293620932</v>
      </c>
      <c r="G31" s="17">
        <f t="shared" si="15"/>
        <v>475.74742632114999</v>
      </c>
      <c r="H31" s="17">
        <f t="shared" si="15"/>
        <v>519.81641827820567</v>
      </c>
      <c r="I31" s="17">
        <f t="shared" si="15"/>
        <v>518.75370757827545</v>
      </c>
      <c r="J31" s="17">
        <f t="shared" si="15"/>
        <v>575.90050282670018</v>
      </c>
      <c r="K31" s="17">
        <f t="shared" si="15"/>
        <v>668.35602767954356</v>
      </c>
      <c r="L31" s="17">
        <f t="shared" si="15"/>
        <v>699.38588714065065</v>
      </c>
      <c r="M31" s="17">
        <f t="shared" si="15"/>
        <v>770.68115860447324</v>
      </c>
      <c r="N31" s="17">
        <f t="shared" si="15"/>
        <v>733.5919941378163</v>
      </c>
      <c r="O31" s="17">
        <f t="shared" si="15"/>
        <v>720.47671865401594</v>
      </c>
      <c r="P31" s="17">
        <f t="shared" si="15"/>
        <v>693.27951362229089</v>
      </c>
      <c r="Q31" s="17">
        <f t="shared" si="15"/>
        <v>557.07405983559192</v>
      </c>
      <c r="R31" s="17">
        <f t="shared" si="15"/>
        <v>577.78663084928007</v>
      </c>
      <c r="S31" s="17">
        <f t="shared" si="15"/>
        <v>525.07694347061374</v>
      </c>
      <c r="T31" s="17">
        <f t="shared" si="15"/>
        <v>544.56659890996571</v>
      </c>
      <c r="U31" s="17">
        <f t="shared" si="15"/>
        <v>531.93206914030191</v>
      </c>
      <c r="V31" s="17">
        <f t="shared" si="15"/>
        <v>576.57666689063626</v>
      </c>
      <c r="W31" s="17">
        <f t="shared" si="15"/>
        <v>617.33170587747998</v>
      </c>
      <c r="X31" s="17">
        <f t="shared" si="15"/>
        <v>670.02723375440007</v>
      </c>
      <c r="Y31" s="17">
        <f t="shared" si="15"/>
        <v>735.17311408931198</v>
      </c>
      <c r="Z31" s="17">
        <f t="shared" si="15"/>
        <v>719.51000114809631</v>
      </c>
      <c r="AA31" s="17">
        <f t="shared" si="15"/>
        <v>743.48849982704689</v>
      </c>
      <c r="AB31" s="17">
        <f t="shared" si="15"/>
        <v>639.90242389258503</v>
      </c>
      <c r="AC31" s="17">
        <f t="shared" si="15"/>
        <v>512.53439387088838</v>
      </c>
      <c r="AD31" s="17">
        <f t="shared" si="15"/>
        <v>528.26051651513842</v>
      </c>
      <c r="AE31" s="17">
        <f t="shared" si="15"/>
        <v>498.2086339309401</v>
      </c>
      <c r="AF31" s="17">
        <f t="shared" si="15"/>
        <v>531.81401134932196</v>
      </c>
      <c r="AG31" s="17">
        <f t="shared" si="15"/>
        <v>568.57912002021123</v>
      </c>
      <c r="AH31" s="17">
        <f t="shared" si="15"/>
        <v>663.83354227728182</v>
      </c>
      <c r="AI31" s="17">
        <f t="shared" si="15"/>
        <v>696.10337578586882</v>
      </c>
      <c r="AJ31" s="17">
        <f t="shared" si="15"/>
        <v>720.73033094365053</v>
      </c>
      <c r="AK31" s="17">
        <f t="shared" si="15"/>
        <v>797.89501341058735</v>
      </c>
      <c r="AL31" s="17">
        <f t="shared" si="15"/>
        <v>759.49589155324497</v>
      </c>
      <c r="AM31" s="17">
        <f t="shared" si="15"/>
        <v>768.51561586351772</v>
      </c>
      <c r="AN31" s="17">
        <f t="shared" si="15"/>
        <v>713.21622617560001</v>
      </c>
      <c r="AO31" s="17">
        <f t="shared" si="15"/>
        <v>608.62134004686118</v>
      </c>
      <c r="AP31" s="17">
        <f t="shared" si="15"/>
        <v>608.92663836548923</v>
      </c>
      <c r="AQ31" s="17">
        <f t="shared" si="15"/>
        <v>583.45711460587574</v>
      </c>
      <c r="AR31" s="17">
        <f t="shared" si="15"/>
        <v>635.56398473112381</v>
      </c>
      <c r="AS31" s="17">
        <f t="shared" si="15"/>
        <v>650.7867345324189</v>
      </c>
      <c r="AT31" s="17">
        <f t="shared" si="15"/>
        <v>702.88116472069623</v>
      </c>
      <c r="AU31" s="17">
        <f t="shared" si="15"/>
        <v>762.56498619880506</v>
      </c>
      <c r="AV31" s="17">
        <f t="shared" si="15"/>
        <v>814.90365150174944</v>
      </c>
      <c r="AW31" s="17">
        <f t="shared" si="15"/>
        <v>854.35021567544686</v>
      </c>
      <c r="AX31" s="17">
        <f t="shared" si="15"/>
        <v>809.74605309155345</v>
      </c>
      <c r="AY31" s="17">
        <f t="shared" si="15"/>
        <v>817.20590422484565</v>
      </c>
      <c r="AZ31" s="17">
        <f t="shared" si="15"/>
        <v>783.45078073875959</v>
      </c>
      <c r="BA31" s="17">
        <f t="shared" si="15"/>
        <v>663.83586868069335</v>
      </c>
      <c r="BB31" s="17">
        <f t="shared" si="15"/>
        <v>668.74573352308926</v>
      </c>
      <c r="BC31" s="17">
        <f t="shared" si="15"/>
        <v>619.61019067993811</v>
      </c>
      <c r="BD31" s="17">
        <f t="shared" si="15"/>
        <v>665.66932234693331</v>
      </c>
      <c r="BE31" s="17">
        <f t="shared" si="15"/>
        <v>647.25939951583393</v>
      </c>
      <c r="BF31" s="17">
        <f t="shared" si="15"/>
        <v>710.31310194199796</v>
      </c>
      <c r="BG31" s="17">
        <f t="shared" si="15"/>
        <v>719.70351231005543</v>
      </c>
      <c r="BH31" s="17">
        <f t="shared" si="15"/>
        <v>812.96274704283076</v>
      </c>
      <c r="BI31" s="17">
        <f t="shared" si="15"/>
        <v>833.02050054306051</v>
      </c>
      <c r="BJ31" s="17">
        <f t="shared" si="15"/>
        <v>762.67433691036274</v>
      </c>
      <c r="BK31" s="17">
        <f t="shared" si="15"/>
        <v>740.28192084615546</v>
      </c>
      <c r="BL31" s="17">
        <f t="shared" si="15"/>
        <v>649</v>
      </c>
      <c r="BM31" s="17">
        <f t="shared" si="15"/>
        <v>572</v>
      </c>
      <c r="BN31" s="17">
        <f t="shared" si="15"/>
        <v>642</v>
      </c>
      <c r="BO31" s="17">
        <f t="shared" si="15"/>
        <v>611</v>
      </c>
      <c r="BP31" s="17">
        <f t="shared" si="15"/>
        <v>701</v>
      </c>
      <c r="BQ31" s="17">
        <f t="shared" ref="BQ31:DG31" si="16">+BQ28+BQ29+BQ30</f>
        <v>679</v>
      </c>
      <c r="BR31" s="17">
        <f t="shared" si="16"/>
        <v>731</v>
      </c>
      <c r="BS31" s="17">
        <f t="shared" si="16"/>
        <v>732</v>
      </c>
      <c r="BT31" s="17">
        <f t="shared" si="16"/>
        <v>725</v>
      </c>
      <c r="BU31" s="17">
        <f t="shared" si="16"/>
        <v>851</v>
      </c>
      <c r="BV31" s="17">
        <f t="shared" si="16"/>
        <v>767</v>
      </c>
      <c r="BW31" s="17">
        <f t="shared" si="16"/>
        <v>752</v>
      </c>
      <c r="BX31" s="17">
        <f t="shared" si="16"/>
        <v>765</v>
      </c>
      <c r="BY31" s="17">
        <f t="shared" si="16"/>
        <v>691</v>
      </c>
      <c r="BZ31" s="17">
        <f t="shared" si="16"/>
        <v>617</v>
      </c>
      <c r="CA31" s="17">
        <f t="shared" si="16"/>
        <v>585</v>
      </c>
      <c r="CB31" s="17">
        <f t="shared" si="16"/>
        <v>668</v>
      </c>
      <c r="CC31" s="17">
        <f t="shared" si="16"/>
        <v>650</v>
      </c>
      <c r="CD31" s="17">
        <f t="shared" si="16"/>
        <v>691</v>
      </c>
      <c r="CE31" s="17">
        <f t="shared" si="16"/>
        <v>702</v>
      </c>
      <c r="CF31" s="17">
        <f t="shared" si="16"/>
        <v>732</v>
      </c>
      <c r="CG31" s="17">
        <f t="shared" si="16"/>
        <v>785</v>
      </c>
      <c r="CH31" s="17">
        <f t="shared" si="16"/>
        <v>709</v>
      </c>
      <c r="CI31" s="17">
        <f t="shared" si="16"/>
        <v>751</v>
      </c>
      <c r="CJ31" s="17">
        <f t="shared" si="16"/>
        <v>699</v>
      </c>
      <c r="CK31" s="17">
        <f t="shared" si="16"/>
        <v>615</v>
      </c>
      <c r="CL31" s="17">
        <f t="shared" si="16"/>
        <v>619</v>
      </c>
      <c r="CM31" s="17">
        <f t="shared" si="16"/>
        <v>585</v>
      </c>
      <c r="CN31" s="17">
        <f t="shared" si="16"/>
        <v>656</v>
      </c>
      <c r="CO31" s="17">
        <f t="shared" si="16"/>
        <v>711</v>
      </c>
      <c r="CP31" s="17">
        <f t="shared" si="16"/>
        <v>711</v>
      </c>
      <c r="CQ31" s="17">
        <f t="shared" si="16"/>
        <v>742</v>
      </c>
      <c r="CR31" s="17">
        <f t="shared" si="16"/>
        <v>810</v>
      </c>
      <c r="CS31" s="17">
        <f t="shared" si="16"/>
        <v>829</v>
      </c>
      <c r="CT31" s="17">
        <f t="shared" si="16"/>
        <v>722</v>
      </c>
      <c r="CU31" s="17">
        <f t="shared" si="16"/>
        <v>726</v>
      </c>
      <c r="CV31" s="17">
        <f t="shared" si="16"/>
        <v>648.78401404168358</v>
      </c>
      <c r="CW31" s="17">
        <f t="shared" si="16"/>
        <v>603.11003948249299</v>
      </c>
      <c r="CX31" s="17">
        <f t="shared" si="16"/>
        <v>592.23880969153959</v>
      </c>
      <c r="CY31" s="17">
        <f t="shared" si="16"/>
        <v>484.15113142128291</v>
      </c>
      <c r="CZ31" s="17">
        <f t="shared" si="16"/>
        <v>548.75256475890853</v>
      </c>
      <c r="DA31" s="17">
        <f t="shared" si="16"/>
        <v>597.23235040941165</v>
      </c>
      <c r="DB31" s="17">
        <f t="shared" si="16"/>
        <v>584.76702043572868</v>
      </c>
      <c r="DC31" s="17">
        <f t="shared" si="16"/>
        <v>625.18124215316584</v>
      </c>
      <c r="DD31" s="17">
        <f t="shared" si="16"/>
        <v>696.96274952569149</v>
      </c>
      <c r="DE31" s="17">
        <f t="shared" si="16"/>
        <v>677.14121142702436</v>
      </c>
      <c r="DF31" s="17">
        <f t="shared" si="16"/>
        <v>641.82675643948676</v>
      </c>
      <c r="DG31" s="17">
        <f t="shared" si="16"/>
        <v>641.97347018207745</v>
      </c>
    </row>
    <row r="32" spans="2:111" x14ac:dyDescent="0.25">
      <c r="CV32" s="13"/>
      <c r="CW32" s="13"/>
      <c r="CX32" s="13"/>
      <c r="CY32" s="13"/>
      <c r="CZ32" s="13"/>
      <c r="DA32" s="13"/>
    </row>
    <row r="33" spans="2:2" s="22" customFormat="1" ht="13.5" x14ac:dyDescent="0.25">
      <c r="B33" s="23" t="s">
        <v>33</v>
      </c>
    </row>
    <row r="34" spans="2:2" s="22" customFormat="1" ht="13.5" x14ac:dyDescent="0.25">
      <c r="B34" s="23" t="s">
        <v>36</v>
      </c>
    </row>
    <row r="35" spans="2:2" s="22" customFormat="1" ht="13.5" x14ac:dyDescent="0.25">
      <c r="B35" s="23" t="s">
        <v>44</v>
      </c>
    </row>
    <row r="36" spans="2:2" s="22" customFormat="1" ht="13.5" x14ac:dyDescent="0.25">
      <c r="B36" s="24" t="s">
        <v>34</v>
      </c>
    </row>
  </sheetData>
  <mergeCells count="10">
    <mergeCell ref="CV4:DG4"/>
    <mergeCell ref="BL4:BW4"/>
    <mergeCell ref="BX4:CI4"/>
    <mergeCell ref="CJ4:CU4"/>
    <mergeCell ref="B2:I2"/>
    <mergeCell ref="D4:O4"/>
    <mergeCell ref="P4:AA4"/>
    <mergeCell ref="AB4:AM4"/>
    <mergeCell ref="AN4:AY4"/>
    <mergeCell ref="AZ4:BK4"/>
  </mergeCells>
  <conditionalFormatting sqref="B33 B36">
    <cfRule type="cellIs" dxfId="3" priority="4" stopIfTrue="1" operator="lessThan">
      <formula>0</formula>
    </cfRule>
  </conditionalFormatting>
  <conditionalFormatting sqref="B33 B36">
    <cfRule type="cellIs" dxfId="2" priority="3" stopIfTrue="1" operator="lessThan">
      <formula>0</formula>
    </cfRule>
  </conditionalFormatting>
  <conditionalFormatting sqref="B34:B35">
    <cfRule type="cellIs" dxfId="1" priority="2" stopIfTrue="1" operator="lessThan">
      <formula>0</formula>
    </cfRule>
  </conditionalFormatting>
  <conditionalFormatting sqref="B34:B35">
    <cfRule type="cellIs" dxfId="0" priority="1" stopIfTrue="1" operator="lessThan">
      <formula>0</formula>
    </cfRule>
  </conditionalFormatting>
  <hyperlinks>
    <hyperlink ref="B3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MAGyP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Suárez Paz</dc:creator>
  <cp:lastModifiedBy>Joaquin Perez Martin</cp:lastModifiedBy>
  <dcterms:created xsi:type="dcterms:W3CDTF">2016-05-09T16:02:56Z</dcterms:created>
  <dcterms:modified xsi:type="dcterms:W3CDTF">2017-03-01T16:22:14Z</dcterms:modified>
</cp:coreProperties>
</file>