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agar\Documents\Informes AyB 2024\INFORME COMEX 2025\PUBLICACIONES 2025\JUNIO 2026\"/>
    </mc:Choice>
  </mc:AlternateContent>
  <bookViews>
    <workbookView xWindow="0" yWindow="0" windowWidth="24000" windowHeight="9030"/>
  </bookViews>
  <sheets>
    <sheet name="Grafico 1" sheetId="1" r:id="rId1"/>
    <sheet name="Tabla 1 y Grafico 2" sheetId="2" r:id="rId2"/>
    <sheet name="Tabla 2" sheetId="3" r:id="rId3"/>
    <sheet name="Tabla y grafico 3" sheetId="4" r:id="rId4"/>
    <sheet name="Importaciones" sheetId="5" r:id="rId5"/>
    <sheet name="Tabla 4" sheetId="6" r:id="rId6"/>
  </sheets>
  <externalReferences>
    <externalReference r:id="rId7"/>
  </externalReferences>
  <definedNames>
    <definedName name="_xlnm._FilterDatabase" localSheetId="2" hidden="1">'Tabla 2'!$B$9:$G$366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4" l="1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19" i="4"/>
  <c r="M19" i="4"/>
  <c r="L20" i="4"/>
  <c r="M20" i="4"/>
  <c r="L21" i="4"/>
  <c r="M21" i="4"/>
  <c r="L22" i="4"/>
  <c r="M22" i="4"/>
  <c r="L23" i="4"/>
  <c r="M23" i="4"/>
  <c r="L24" i="4"/>
  <c r="M24" i="4"/>
  <c r="L25" i="4"/>
  <c r="M25" i="4"/>
  <c r="L26" i="4"/>
  <c r="M26" i="4"/>
  <c r="L27" i="4"/>
  <c r="M27" i="4"/>
  <c r="L28" i="4"/>
  <c r="M28" i="4"/>
  <c r="L29" i="4"/>
  <c r="M29" i="4"/>
  <c r="L30" i="4"/>
  <c r="M30" i="4"/>
  <c r="L31" i="4"/>
  <c r="M31" i="4"/>
  <c r="L32" i="4"/>
  <c r="M32" i="4"/>
  <c r="L33" i="4"/>
  <c r="M33" i="4"/>
  <c r="L34" i="4"/>
  <c r="M34" i="4"/>
  <c r="L35" i="4"/>
  <c r="M35" i="4"/>
  <c r="L36" i="4"/>
  <c r="M36" i="4"/>
  <c r="L37" i="4"/>
  <c r="M37" i="4"/>
  <c r="L38" i="4"/>
  <c r="M38" i="4"/>
  <c r="L39" i="4"/>
  <c r="M39" i="4"/>
  <c r="L40" i="4"/>
  <c r="M40" i="4"/>
  <c r="L41" i="4"/>
  <c r="M41" i="4"/>
  <c r="L42" i="4"/>
  <c r="M42" i="4"/>
  <c r="L43" i="4"/>
  <c r="M43" i="4"/>
  <c r="L44" i="4"/>
  <c r="M44" i="4"/>
  <c r="L45" i="4"/>
  <c r="M45" i="4"/>
  <c r="L46" i="4"/>
  <c r="M46" i="4"/>
  <c r="L47" i="4"/>
  <c r="M47" i="4"/>
  <c r="L48" i="4"/>
  <c r="M48" i="4"/>
  <c r="L49" i="4"/>
  <c r="M49" i="4"/>
  <c r="L50" i="4"/>
  <c r="M50" i="4"/>
  <c r="L51" i="4"/>
  <c r="M51" i="4"/>
  <c r="L52" i="4"/>
  <c r="M52" i="4"/>
  <c r="L53" i="4"/>
  <c r="M53" i="4"/>
  <c r="L54" i="4"/>
  <c r="M54" i="4"/>
  <c r="L55" i="4"/>
  <c r="M55" i="4"/>
  <c r="L56" i="4"/>
  <c r="M56" i="4"/>
  <c r="L57" i="4"/>
  <c r="M57" i="4"/>
  <c r="L58" i="4"/>
  <c r="M58" i="4"/>
  <c r="L59" i="4"/>
  <c r="M59" i="4"/>
  <c r="L60" i="4"/>
  <c r="M60" i="4"/>
  <c r="L61" i="4"/>
  <c r="M61" i="4"/>
  <c r="L62" i="4"/>
  <c r="M62" i="4"/>
  <c r="L63" i="4"/>
  <c r="M63" i="4"/>
  <c r="L64" i="4"/>
  <c r="M64" i="4"/>
  <c r="L65" i="4"/>
  <c r="M65" i="4"/>
  <c r="L66" i="4"/>
  <c r="M66" i="4"/>
  <c r="L67" i="4"/>
  <c r="M67" i="4"/>
  <c r="L68" i="4"/>
  <c r="M68" i="4"/>
  <c r="L69" i="4"/>
  <c r="M69" i="4"/>
  <c r="L70" i="4"/>
  <c r="M70" i="4"/>
  <c r="L71" i="4"/>
  <c r="M71" i="4"/>
  <c r="L72" i="4"/>
  <c r="M72" i="4"/>
  <c r="L73" i="4"/>
  <c r="M73" i="4"/>
  <c r="L74" i="4"/>
  <c r="M74" i="4"/>
  <c r="L75" i="4"/>
  <c r="M75" i="4"/>
  <c r="L76" i="4"/>
  <c r="M76" i="4"/>
  <c r="L77" i="4"/>
  <c r="M77" i="4"/>
  <c r="L78" i="4"/>
  <c r="M78" i="4"/>
  <c r="L79" i="4"/>
  <c r="M79" i="4"/>
  <c r="L80" i="4"/>
  <c r="M80" i="4"/>
  <c r="L81" i="4"/>
  <c r="M81" i="4"/>
  <c r="L82" i="4"/>
  <c r="M82" i="4"/>
  <c r="L83" i="4"/>
  <c r="M83" i="4"/>
  <c r="L84" i="4"/>
  <c r="M84" i="4"/>
  <c r="L85" i="4"/>
  <c r="M85" i="4"/>
  <c r="L86" i="4"/>
  <c r="M86" i="4"/>
  <c r="L87" i="4"/>
  <c r="M87" i="4"/>
  <c r="L88" i="4"/>
  <c r="M88" i="4"/>
  <c r="L89" i="4"/>
  <c r="M89" i="4"/>
  <c r="L90" i="4"/>
  <c r="M90" i="4"/>
  <c r="L91" i="4"/>
  <c r="M91" i="4"/>
  <c r="L92" i="4"/>
  <c r="M92" i="4"/>
  <c r="L93" i="4"/>
  <c r="M93" i="4"/>
  <c r="L94" i="4"/>
  <c r="M94" i="4"/>
  <c r="L95" i="4"/>
  <c r="M95" i="4"/>
  <c r="L96" i="4"/>
  <c r="M96" i="4"/>
  <c r="L97" i="4"/>
  <c r="M97" i="4"/>
  <c r="L98" i="4"/>
  <c r="M98" i="4"/>
  <c r="L99" i="4"/>
  <c r="M99" i="4"/>
  <c r="L100" i="4"/>
  <c r="M100" i="4"/>
  <c r="L101" i="4"/>
  <c r="M101" i="4"/>
  <c r="L102" i="4"/>
  <c r="M102" i="4"/>
  <c r="L103" i="4"/>
  <c r="M103" i="4"/>
  <c r="L104" i="4"/>
  <c r="M104" i="4"/>
  <c r="L105" i="4"/>
  <c r="M105" i="4"/>
  <c r="L106" i="4"/>
  <c r="M106" i="4"/>
  <c r="L107" i="4"/>
  <c r="M107" i="4"/>
  <c r="L108" i="4"/>
  <c r="M108" i="4"/>
  <c r="L109" i="4"/>
  <c r="M109" i="4"/>
  <c r="L110" i="4"/>
  <c r="M110" i="4"/>
  <c r="L111" i="4"/>
  <c r="M111" i="4"/>
  <c r="L112" i="4"/>
  <c r="M112" i="4"/>
  <c r="L113" i="4"/>
  <c r="M113" i="4"/>
  <c r="L114" i="4"/>
  <c r="M114" i="4"/>
  <c r="L115" i="4"/>
  <c r="M115" i="4"/>
  <c r="L116" i="4"/>
  <c r="M116" i="4"/>
  <c r="L117" i="4"/>
  <c r="M117" i="4"/>
  <c r="L118" i="4"/>
  <c r="M118" i="4"/>
  <c r="L119" i="4"/>
  <c r="M119" i="4"/>
  <c r="L120" i="4"/>
  <c r="M120" i="4"/>
  <c r="L121" i="4"/>
  <c r="M121" i="4"/>
  <c r="L122" i="4"/>
  <c r="M122" i="4"/>
  <c r="L123" i="4"/>
  <c r="M123" i="4"/>
  <c r="L124" i="4"/>
  <c r="M124" i="4"/>
  <c r="L125" i="4"/>
  <c r="M125" i="4"/>
  <c r="L126" i="4"/>
  <c r="M126" i="4"/>
  <c r="L127" i="4"/>
  <c r="M127" i="4"/>
  <c r="L128" i="4"/>
  <c r="M128" i="4"/>
  <c r="L129" i="4"/>
  <c r="M129" i="4"/>
  <c r="L130" i="4"/>
  <c r="M130" i="4"/>
  <c r="L131" i="4"/>
  <c r="M131" i="4"/>
  <c r="L132" i="4"/>
  <c r="M132" i="4"/>
  <c r="L133" i="4"/>
  <c r="M133" i="4"/>
  <c r="L134" i="4"/>
  <c r="M134" i="4"/>
  <c r="L135" i="4"/>
  <c r="M135" i="4"/>
  <c r="L136" i="4"/>
  <c r="M136" i="4"/>
  <c r="L137" i="4"/>
  <c r="M137" i="4"/>
  <c r="L138" i="4"/>
  <c r="M138" i="4"/>
  <c r="L139" i="4"/>
  <c r="M139" i="4"/>
  <c r="L140" i="4"/>
  <c r="M140" i="4"/>
  <c r="L141" i="4"/>
  <c r="M141" i="4"/>
  <c r="L142" i="4"/>
  <c r="M142" i="4"/>
  <c r="L143" i="4"/>
  <c r="M143" i="4"/>
  <c r="L144" i="4"/>
  <c r="M144" i="4"/>
  <c r="M8" i="4"/>
  <c r="L8" i="4"/>
  <c r="I9" i="4"/>
  <c r="J9" i="4"/>
  <c r="K9" i="4"/>
  <c r="I10" i="4"/>
  <c r="J10" i="4"/>
  <c r="K10" i="4"/>
  <c r="I11" i="4"/>
  <c r="J11" i="4"/>
  <c r="K11" i="4"/>
  <c r="I12" i="4"/>
  <c r="J12" i="4"/>
  <c r="K12" i="4"/>
  <c r="I13" i="4"/>
  <c r="J13" i="4"/>
  <c r="K13" i="4"/>
  <c r="I14" i="4"/>
  <c r="J14" i="4"/>
  <c r="K14" i="4"/>
  <c r="I15" i="4"/>
  <c r="J15" i="4"/>
  <c r="K15" i="4"/>
  <c r="I16" i="4"/>
  <c r="J16" i="4"/>
  <c r="K16" i="4"/>
  <c r="I17" i="4"/>
  <c r="J17" i="4"/>
  <c r="K17" i="4"/>
  <c r="I18" i="4"/>
  <c r="J18" i="4"/>
  <c r="K18" i="4"/>
  <c r="I19" i="4"/>
  <c r="J19" i="4"/>
  <c r="K19" i="4"/>
  <c r="I20" i="4"/>
  <c r="J20" i="4"/>
  <c r="K20" i="4"/>
  <c r="I21" i="4"/>
  <c r="J21" i="4"/>
  <c r="K21" i="4"/>
  <c r="I22" i="4"/>
  <c r="J22" i="4"/>
  <c r="K22" i="4"/>
  <c r="I23" i="4"/>
  <c r="J23" i="4"/>
  <c r="K23" i="4"/>
  <c r="I24" i="4"/>
  <c r="J24" i="4"/>
  <c r="K24" i="4"/>
  <c r="I25" i="4"/>
  <c r="J25" i="4"/>
  <c r="K25" i="4"/>
  <c r="I26" i="4"/>
  <c r="J26" i="4"/>
  <c r="K26" i="4"/>
  <c r="I27" i="4"/>
  <c r="J27" i="4"/>
  <c r="K27" i="4"/>
  <c r="I28" i="4"/>
  <c r="J28" i="4"/>
  <c r="K28" i="4"/>
  <c r="I29" i="4"/>
  <c r="J29" i="4"/>
  <c r="K29" i="4"/>
  <c r="I30" i="4"/>
  <c r="J30" i="4"/>
  <c r="K30" i="4"/>
  <c r="I31" i="4"/>
  <c r="J31" i="4"/>
  <c r="K31" i="4"/>
  <c r="I32" i="4"/>
  <c r="J32" i="4"/>
  <c r="K32" i="4"/>
  <c r="I33" i="4"/>
  <c r="J33" i="4"/>
  <c r="K33" i="4"/>
  <c r="I34" i="4"/>
  <c r="J34" i="4"/>
  <c r="K34" i="4"/>
  <c r="I35" i="4"/>
  <c r="J35" i="4"/>
  <c r="K35" i="4"/>
  <c r="I36" i="4"/>
  <c r="J36" i="4"/>
  <c r="K36" i="4"/>
  <c r="I37" i="4"/>
  <c r="J37" i="4"/>
  <c r="K37" i="4"/>
  <c r="I38" i="4"/>
  <c r="J38" i="4"/>
  <c r="K38" i="4"/>
  <c r="I39" i="4"/>
  <c r="J39" i="4"/>
  <c r="K39" i="4"/>
  <c r="I40" i="4"/>
  <c r="J40" i="4"/>
  <c r="K40" i="4"/>
  <c r="I41" i="4"/>
  <c r="J41" i="4"/>
  <c r="K41" i="4"/>
  <c r="I42" i="4"/>
  <c r="J42" i="4"/>
  <c r="K42" i="4"/>
  <c r="I43" i="4"/>
  <c r="J43" i="4"/>
  <c r="K43" i="4"/>
  <c r="I44" i="4"/>
  <c r="J44" i="4"/>
  <c r="K44" i="4"/>
  <c r="I45" i="4"/>
  <c r="J45" i="4"/>
  <c r="K45" i="4"/>
  <c r="I46" i="4"/>
  <c r="J46" i="4"/>
  <c r="K46" i="4"/>
  <c r="I47" i="4"/>
  <c r="J47" i="4"/>
  <c r="K47" i="4"/>
  <c r="I48" i="4"/>
  <c r="J48" i="4"/>
  <c r="K48" i="4"/>
  <c r="I49" i="4"/>
  <c r="J49" i="4"/>
  <c r="K49" i="4"/>
  <c r="I50" i="4"/>
  <c r="J50" i="4"/>
  <c r="K50" i="4"/>
  <c r="I51" i="4"/>
  <c r="J51" i="4"/>
  <c r="K51" i="4"/>
  <c r="I52" i="4"/>
  <c r="J52" i="4"/>
  <c r="K52" i="4"/>
  <c r="I53" i="4"/>
  <c r="J53" i="4"/>
  <c r="K53" i="4"/>
  <c r="I54" i="4"/>
  <c r="J54" i="4"/>
  <c r="K54" i="4"/>
  <c r="I55" i="4"/>
  <c r="J55" i="4"/>
  <c r="K55" i="4"/>
  <c r="I56" i="4"/>
  <c r="J56" i="4"/>
  <c r="K56" i="4"/>
  <c r="I57" i="4"/>
  <c r="J57" i="4"/>
  <c r="K57" i="4"/>
  <c r="I58" i="4"/>
  <c r="J58" i="4"/>
  <c r="K58" i="4"/>
  <c r="I59" i="4"/>
  <c r="J59" i="4"/>
  <c r="K59" i="4"/>
  <c r="I60" i="4"/>
  <c r="J60" i="4"/>
  <c r="K60" i="4"/>
  <c r="I61" i="4"/>
  <c r="J61" i="4"/>
  <c r="K61" i="4"/>
  <c r="I62" i="4"/>
  <c r="J62" i="4"/>
  <c r="K62" i="4"/>
  <c r="I63" i="4"/>
  <c r="J63" i="4"/>
  <c r="K63" i="4"/>
  <c r="I64" i="4"/>
  <c r="J64" i="4"/>
  <c r="K64" i="4"/>
  <c r="I65" i="4"/>
  <c r="J65" i="4"/>
  <c r="K65" i="4"/>
  <c r="I66" i="4"/>
  <c r="J66" i="4"/>
  <c r="K66" i="4"/>
  <c r="I67" i="4"/>
  <c r="J67" i="4"/>
  <c r="K67" i="4"/>
  <c r="I68" i="4"/>
  <c r="J68" i="4"/>
  <c r="K68" i="4"/>
  <c r="I69" i="4"/>
  <c r="J69" i="4"/>
  <c r="K69" i="4"/>
  <c r="I70" i="4"/>
  <c r="J70" i="4"/>
  <c r="K70" i="4"/>
  <c r="I71" i="4"/>
  <c r="J71" i="4"/>
  <c r="K71" i="4"/>
  <c r="I72" i="4"/>
  <c r="J72" i="4"/>
  <c r="K72" i="4"/>
  <c r="I73" i="4"/>
  <c r="J73" i="4"/>
  <c r="K73" i="4"/>
  <c r="I74" i="4"/>
  <c r="J74" i="4"/>
  <c r="K74" i="4"/>
  <c r="I75" i="4"/>
  <c r="J75" i="4"/>
  <c r="K75" i="4"/>
  <c r="I76" i="4"/>
  <c r="J76" i="4"/>
  <c r="K76" i="4"/>
  <c r="I77" i="4"/>
  <c r="J77" i="4"/>
  <c r="K77" i="4"/>
  <c r="I78" i="4"/>
  <c r="J78" i="4"/>
  <c r="K78" i="4"/>
  <c r="I79" i="4"/>
  <c r="J79" i="4"/>
  <c r="K79" i="4"/>
  <c r="I80" i="4"/>
  <c r="J80" i="4"/>
  <c r="K80" i="4"/>
  <c r="I81" i="4"/>
  <c r="J81" i="4"/>
  <c r="K81" i="4"/>
  <c r="I82" i="4"/>
  <c r="J82" i="4"/>
  <c r="K82" i="4"/>
  <c r="I83" i="4"/>
  <c r="J83" i="4"/>
  <c r="K83" i="4"/>
  <c r="I84" i="4"/>
  <c r="J84" i="4"/>
  <c r="K84" i="4"/>
  <c r="I85" i="4"/>
  <c r="J85" i="4"/>
  <c r="K85" i="4"/>
  <c r="I86" i="4"/>
  <c r="J86" i="4"/>
  <c r="K86" i="4"/>
  <c r="I87" i="4"/>
  <c r="J87" i="4"/>
  <c r="K87" i="4"/>
  <c r="I88" i="4"/>
  <c r="J88" i="4"/>
  <c r="K88" i="4"/>
  <c r="I89" i="4"/>
  <c r="J89" i="4"/>
  <c r="K89" i="4"/>
  <c r="I90" i="4"/>
  <c r="J90" i="4"/>
  <c r="K90" i="4"/>
  <c r="I91" i="4"/>
  <c r="J91" i="4"/>
  <c r="K91" i="4"/>
  <c r="I92" i="4"/>
  <c r="J92" i="4"/>
  <c r="K92" i="4"/>
  <c r="I93" i="4"/>
  <c r="J93" i="4"/>
  <c r="K93" i="4"/>
  <c r="I94" i="4"/>
  <c r="J94" i="4"/>
  <c r="K94" i="4"/>
  <c r="I95" i="4"/>
  <c r="J95" i="4"/>
  <c r="K95" i="4"/>
  <c r="I97" i="4"/>
  <c r="J97" i="4"/>
  <c r="K97" i="4"/>
  <c r="I98" i="4"/>
  <c r="J98" i="4"/>
  <c r="K98" i="4"/>
  <c r="I99" i="4"/>
  <c r="J99" i="4"/>
  <c r="K99" i="4"/>
  <c r="I101" i="4"/>
  <c r="J101" i="4"/>
  <c r="K101" i="4"/>
  <c r="I102" i="4"/>
  <c r="J102" i="4"/>
  <c r="K102" i="4"/>
  <c r="I103" i="4"/>
  <c r="J103" i="4"/>
  <c r="K103" i="4"/>
  <c r="I104" i="4"/>
  <c r="J104" i="4"/>
  <c r="K104" i="4"/>
  <c r="I106" i="4"/>
  <c r="J106" i="4"/>
  <c r="K106" i="4"/>
  <c r="I107" i="4"/>
  <c r="J107" i="4"/>
  <c r="K107" i="4"/>
  <c r="I108" i="4"/>
  <c r="J108" i="4"/>
  <c r="K108" i="4"/>
  <c r="I109" i="4"/>
  <c r="J109" i="4"/>
  <c r="K109" i="4"/>
  <c r="I113" i="4"/>
  <c r="J113" i="4"/>
  <c r="K113" i="4"/>
  <c r="I115" i="4"/>
  <c r="J115" i="4"/>
  <c r="K115" i="4"/>
  <c r="I117" i="4"/>
  <c r="J117" i="4"/>
  <c r="K117" i="4"/>
  <c r="I118" i="4"/>
  <c r="J118" i="4"/>
  <c r="K118" i="4"/>
  <c r="I120" i="4"/>
  <c r="J120" i="4"/>
  <c r="K120" i="4"/>
  <c r="I121" i="4"/>
  <c r="J121" i="4"/>
  <c r="K121" i="4"/>
  <c r="I122" i="4"/>
  <c r="J122" i="4"/>
  <c r="K122" i="4"/>
  <c r="I123" i="4"/>
  <c r="J123" i="4"/>
  <c r="K123" i="4"/>
  <c r="I124" i="4"/>
  <c r="J124" i="4"/>
  <c r="K124" i="4"/>
  <c r="I125" i="4"/>
  <c r="J125" i="4"/>
  <c r="K125" i="4"/>
  <c r="I127" i="4"/>
  <c r="J127" i="4"/>
  <c r="K127" i="4"/>
  <c r="I128" i="4"/>
  <c r="J128" i="4"/>
  <c r="K128" i="4"/>
  <c r="I129" i="4"/>
  <c r="J129" i="4"/>
  <c r="K129" i="4"/>
  <c r="I130" i="4"/>
  <c r="J130" i="4"/>
  <c r="K130" i="4"/>
  <c r="I133" i="4"/>
  <c r="J133" i="4"/>
  <c r="K133" i="4"/>
  <c r="I134" i="4"/>
  <c r="J134" i="4"/>
  <c r="K134" i="4"/>
  <c r="I135" i="4"/>
  <c r="J135" i="4"/>
  <c r="K135" i="4"/>
  <c r="I137" i="4"/>
  <c r="J137" i="4"/>
  <c r="K137" i="4"/>
  <c r="I145" i="4"/>
  <c r="J145" i="4"/>
  <c r="J8" i="4"/>
  <c r="I8" i="4"/>
  <c r="H145" i="4"/>
  <c r="K145" i="4" s="1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K8" i="4" s="1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7" i="4"/>
  <c r="E98" i="4"/>
  <c r="E99" i="4"/>
  <c r="E101" i="4"/>
  <c r="E102" i="4"/>
  <c r="E103" i="4"/>
  <c r="E104" i="4"/>
  <c r="E106" i="4"/>
  <c r="E107" i="4"/>
  <c r="E108" i="4"/>
  <c r="E109" i="4"/>
  <c r="E113" i="4"/>
  <c r="E115" i="4"/>
  <c r="E117" i="4"/>
  <c r="E118" i="4"/>
  <c r="E120" i="4"/>
  <c r="E121" i="4"/>
  <c r="E122" i="4"/>
  <c r="E123" i="4"/>
  <c r="E124" i="4"/>
  <c r="E125" i="4"/>
  <c r="E127" i="4"/>
  <c r="E128" i="4"/>
  <c r="E129" i="4"/>
  <c r="E130" i="4"/>
  <c r="E133" i="4"/>
  <c r="E134" i="4"/>
  <c r="E135" i="4"/>
  <c r="E137" i="4"/>
  <c r="E138" i="4"/>
  <c r="E139" i="4"/>
  <c r="E140" i="4"/>
  <c r="E141" i="4"/>
  <c r="E142" i="4"/>
  <c r="E143" i="4"/>
  <c r="E144" i="4"/>
  <c r="E145" i="4"/>
  <c r="E8" i="4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60" i="2"/>
  <c r="K61" i="2"/>
  <c r="K9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60" i="2"/>
  <c r="E61" i="2"/>
  <c r="E9" i="2"/>
  <c r="I39" i="2"/>
  <c r="J39" i="2"/>
  <c r="I28" i="2"/>
  <c r="J28" i="2"/>
  <c r="I25" i="2"/>
  <c r="J25" i="2"/>
  <c r="I42" i="2"/>
  <c r="J42" i="2"/>
  <c r="I27" i="2"/>
  <c r="J27" i="2"/>
  <c r="I60" i="2"/>
  <c r="J60" i="2"/>
  <c r="I33" i="2"/>
  <c r="J33" i="2"/>
  <c r="I34" i="2"/>
  <c r="J34" i="2"/>
  <c r="I54" i="2"/>
  <c r="J54" i="2"/>
  <c r="I58" i="2"/>
  <c r="J58" i="2"/>
  <c r="I12" i="2"/>
  <c r="J12" i="2"/>
  <c r="I47" i="2"/>
  <c r="J47" i="2"/>
  <c r="I15" i="2"/>
  <c r="J15" i="2"/>
  <c r="I22" i="2"/>
  <c r="J22" i="2"/>
  <c r="I45" i="2"/>
  <c r="J45" i="2"/>
  <c r="I44" i="2"/>
  <c r="J44" i="2"/>
  <c r="I21" i="2"/>
  <c r="J21" i="2"/>
  <c r="I38" i="2"/>
  <c r="J38" i="2"/>
  <c r="I46" i="2"/>
  <c r="J46" i="2"/>
  <c r="I20" i="2"/>
  <c r="J20" i="2"/>
  <c r="I52" i="2"/>
  <c r="J52" i="2"/>
  <c r="I56" i="2"/>
  <c r="J56" i="2"/>
  <c r="I13" i="2"/>
  <c r="J13" i="2"/>
  <c r="I31" i="2"/>
  <c r="J31" i="2"/>
  <c r="I19" i="2"/>
  <c r="J19" i="2"/>
  <c r="I32" i="2"/>
  <c r="J32" i="2"/>
  <c r="I29" i="2"/>
  <c r="J29" i="2"/>
  <c r="I16" i="2"/>
  <c r="J16" i="2"/>
  <c r="I23" i="2"/>
  <c r="J23" i="2"/>
  <c r="I10" i="2"/>
  <c r="J10" i="2"/>
  <c r="I17" i="2"/>
  <c r="J17" i="2"/>
  <c r="I57" i="2"/>
  <c r="J57" i="2"/>
  <c r="I40" i="2"/>
  <c r="J40" i="2"/>
  <c r="I41" i="2"/>
  <c r="J41" i="2"/>
  <c r="I35" i="2"/>
  <c r="J35" i="2"/>
  <c r="I48" i="2"/>
  <c r="J48" i="2"/>
  <c r="I43" i="2"/>
  <c r="J43" i="2"/>
  <c r="I53" i="2"/>
  <c r="J53" i="2"/>
  <c r="I50" i="2"/>
  <c r="J50" i="2"/>
  <c r="I49" i="2"/>
  <c r="J49" i="2"/>
  <c r="I36" i="2"/>
  <c r="J36" i="2"/>
  <c r="I26" i="2"/>
  <c r="J26" i="2"/>
  <c r="I55" i="2"/>
  <c r="J55" i="2"/>
  <c r="I24" i="2"/>
  <c r="J24" i="2"/>
  <c r="I51" i="2"/>
  <c r="J51" i="2"/>
  <c r="I9" i="2"/>
  <c r="J9" i="2"/>
  <c r="I37" i="2"/>
  <c r="J37" i="2"/>
  <c r="I30" i="2"/>
  <c r="J30" i="2"/>
  <c r="I11" i="2"/>
  <c r="J11" i="2"/>
  <c r="I18" i="2"/>
  <c r="J18" i="2"/>
  <c r="I61" i="2"/>
  <c r="J61" i="2"/>
  <c r="J14" i="2"/>
  <c r="I14" i="2"/>
</calcChain>
</file>

<file path=xl/sharedStrings.xml><?xml version="1.0" encoding="utf-8"?>
<sst xmlns="http://schemas.openxmlformats.org/spreadsheetml/2006/main" count="866" uniqueCount="615">
  <si>
    <t>Exportaciones agroindustriales y totales mensuales - USD millones</t>
  </si>
  <si>
    <t>Período</t>
  </si>
  <si>
    <t>Agroindustria - USD Fob (Mill)</t>
  </si>
  <si>
    <t>Total Exportado - USD Fob (Mill)</t>
  </si>
  <si>
    <t>Participación Agroind/total USD FOB</t>
  </si>
  <si>
    <r>
      <t xml:space="preserve">Fuente: </t>
    </r>
    <r>
      <rPr>
        <sz val="10"/>
        <color rgb="FF000000"/>
        <rFont val="Georgia"/>
        <family val="1"/>
      </rPr>
      <t xml:space="preserve">Subsecretaría de Mercados Agroalimentarios e Inserción Internacional en base a datos mensuales de INDEC </t>
    </r>
  </si>
  <si>
    <t>AGROINDUSTRIA</t>
  </si>
  <si>
    <t>TOTAL EXPORTADO</t>
  </si>
  <si>
    <t>Toneladas</t>
  </si>
  <si>
    <t>en-may 2021</t>
  </si>
  <si>
    <t>en-may 2022</t>
  </si>
  <si>
    <t>en-may 2023</t>
  </si>
  <si>
    <t>en-may 2024</t>
  </si>
  <si>
    <t>en-may 2025</t>
  </si>
  <si>
    <t>en-may 2026</t>
  </si>
  <si>
    <t>Agroind - USD Fob (Mill)</t>
  </si>
  <si>
    <t>Fecha de actualización de las bases mensuales (años 2019 – 2025): 22/05/2026 y año 2026: 18/06/2026</t>
  </si>
  <si>
    <t>Total Anual Toneladas</t>
  </si>
  <si>
    <t>Total Anual USD Fob (Mill)</t>
  </si>
  <si>
    <t>Total Anal USD Fob (Mill)</t>
  </si>
  <si>
    <t>Total general</t>
  </si>
  <si>
    <t xml:space="preserve">Fuente: Subsecretaría de Mercados Agroalimentarios e Inserción Internacional en base a datos mensuales de INDEC </t>
  </si>
  <si>
    <t>Complejo agroindustrial</t>
  </si>
  <si>
    <t>Variación interanual (2026 vs 2025)</t>
  </si>
  <si>
    <t>USD Fob (Mill)</t>
  </si>
  <si>
    <t>USD Fob / Tn</t>
  </si>
  <si>
    <t>Exportaciones de complejos agroindustriales – enero a mayo 2025 y 2026</t>
  </si>
  <si>
    <t>Soja</t>
  </si>
  <si>
    <t>Maíz</t>
  </si>
  <si>
    <t>Trigo</t>
  </si>
  <si>
    <t>Bovinos</t>
  </si>
  <si>
    <t>Girasol</t>
  </si>
  <si>
    <t>Acuicultura y pesca</t>
  </si>
  <si>
    <t>Cebada</t>
  </si>
  <si>
    <t>Lácteos</t>
  </si>
  <si>
    <t>Maní</t>
  </si>
  <si>
    <t>Uva</t>
  </si>
  <si>
    <t>Hortalizas pesadas</t>
  </si>
  <si>
    <t>Frutas de pepita</t>
  </si>
  <si>
    <t>Forestoindustria</t>
  </si>
  <si>
    <t>Cítricos agrios</t>
  </si>
  <si>
    <t>Legumbres</t>
  </si>
  <si>
    <t>Preparaciones alimenticias</t>
  </si>
  <si>
    <t>Apicultura</t>
  </si>
  <si>
    <t>Ovinos</t>
  </si>
  <si>
    <t>Arroz</t>
  </si>
  <si>
    <t>Alimentos para animales</t>
  </si>
  <si>
    <t>Ingredientes alimenticios</t>
  </si>
  <si>
    <t>Tabaco</t>
  </si>
  <si>
    <t>Golosinas en base a azúcar, chocolate y otros</t>
  </si>
  <si>
    <t>Infusiones</t>
  </si>
  <si>
    <t>Avícola</t>
  </si>
  <si>
    <t>Azúcar</t>
  </si>
  <si>
    <t>Otras especies animales</t>
  </si>
  <si>
    <t>Otros productos agro</t>
  </si>
  <si>
    <t>Sorgo</t>
  </si>
  <si>
    <t>Forrajeras</t>
  </si>
  <si>
    <t>Algodón</t>
  </si>
  <si>
    <t>Olivo</t>
  </si>
  <si>
    <t>Otras bebidas alcohólicas</t>
  </si>
  <si>
    <t>Aromáticas, especias y otros</t>
  </si>
  <si>
    <t>Otras hortalizas</t>
  </si>
  <si>
    <t>Equinos</t>
  </si>
  <si>
    <t>Cítricos dulces</t>
  </si>
  <si>
    <t>Frutas de carozo</t>
  </si>
  <si>
    <t>Bovinos y equinos</t>
  </si>
  <si>
    <t>Otras frutas</t>
  </si>
  <si>
    <t>Otros endulzantes</t>
  </si>
  <si>
    <t>Otros cereales</t>
  </si>
  <si>
    <t>Preparaciones de frutas y hortalizas</t>
  </si>
  <si>
    <t>Frutas finas</t>
  </si>
  <si>
    <t>Otras oleaginosas</t>
  </si>
  <si>
    <t>Bebidas analcohólicas</t>
  </si>
  <si>
    <t>Porcinos</t>
  </si>
  <si>
    <t>Frutos secos</t>
  </si>
  <si>
    <t>Nabo o colza</t>
  </si>
  <si>
    <t>Bioproductos</t>
  </si>
  <si>
    <t>Caprinos</t>
  </si>
  <si>
    <t>Avena</t>
  </si>
  <si>
    <t>Centeno</t>
  </si>
  <si>
    <t>Frutas tropicales</t>
  </si>
  <si>
    <t>-</t>
  </si>
  <si>
    <t>Variación interanual                           (2026 vs 2025)</t>
  </si>
  <si>
    <t>Total General</t>
  </si>
  <si>
    <t>Enero a mayo 2025</t>
  </si>
  <si>
    <t>Enero a mayo 2026</t>
  </si>
  <si>
    <t>Part. Valor %</t>
  </si>
  <si>
    <t>Part. Vol %</t>
  </si>
  <si>
    <t>Productos agroindustriales</t>
  </si>
  <si>
    <t>Exportaciones de productos agroindustriales – enero a mayo 2025 y 2026</t>
  </si>
  <si>
    <t>Residuos y subproductos de soja</t>
  </si>
  <si>
    <t>Aceite de soja</t>
  </si>
  <si>
    <t>Trigo en grano</t>
  </si>
  <si>
    <t>Carne bovina, deshuesada, congelada</t>
  </si>
  <si>
    <t>Aceite de girasol</t>
  </si>
  <si>
    <t>Poroto de soja</t>
  </si>
  <si>
    <t>Carne bovina, deshuesada, fresca o refrigerada</t>
  </si>
  <si>
    <t>Cebada en grano excluida cervecera</t>
  </si>
  <si>
    <t>Moluscos congelados</t>
  </si>
  <si>
    <t>Crustáceos congelados</t>
  </si>
  <si>
    <t>Leche en polvo</t>
  </si>
  <si>
    <t>Vino, mistelas y varietales</t>
  </si>
  <si>
    <t>Carne y productos bovinos</t>
  </si>
  <si>
    <t>Pera</t>
  </si>
  <si>
    <t>Miel</t>
  </si>
  <si>
    <t>Residuos y subproductos de girasol</t>
  </si>
  <si>
    <t>Preparaciones de papa congelada</t>
  </si>
  <si>
    <t>Ajo frescos o refrigerados</t>
  </si>
  <si>
    <t>Cueros y pieles curtidos de bovinos</t>
  </si>
  <si>
    <t>Salvados y residuos de soja</t>
  </si>
  <si>
    <t>Queso mozazarella</t>
  </si>
  <si>
    <t>Pescado congelado. Filetes y demás carnes</t>
  </si>
  <si>
    <t>Cebada cervecera en grano</t>
  </si>
  <si>
    <t>Limón</t>
  </si>
  <si>
    <t>Malta sin tostar, entera o partida</t>
  </si>
  <si>
    <t>Pescado congelado</t>
  </si>
  <si>
    <t>Harina de trigo</t>
  </si>
  <si>
    <t>Maderas aserradas</t>
  </si>
  <si>
    <t>Azúcar de caña</t>
  </si>
  <si>
    <t>Tabaco desvenado o desnervado</t>
  </si>
  <si>
    <t>Sorgo en grano</t>
  </si>
  <si>
    <t>Jugo de uva</t>
  </si>
  <si>
    <t>Preparaciones de maní</t>
  </si>
  <si>
    <t>Arroz no parbolizado semiblanqueado o blanqueado, pulido o glaseado</t>
  </si>
  <si>
    <t>Otros aceites</t>
  </si>
  <si>
    <t>Aceite de maní</t>
  </si>
  <si>
    <t>Aceites esenciales de limón</t>
  </si>
  <si>
    <t>Jugo de agrios</t>
  </si>
  <si>
    <t>Lana peinada</t>
  </si>
  <si>
    <t>Manteca</t>
  </si>
  <si>
    <t>Lana sucia, esquilada, sin cardar ni peinar</t>
  </si>
  <si>
    <t>Quesos pasta semidura</t>
  </si>
  <si>
    <t>Despojos de la especie bovina ncop congelados</t>
  </si>
  <si>
    <t>Lactosuero</t>
  </si>
  <si>
    <t>Alimentos para animales domésticos</t>
  </si>
  <si>
    <t>Algodón sin cardar ni peinar, simplemente desmotado</t>
  </si>
  <si>
    <t>Lecitinas y otros fosfoaminolípidos</t>
  </si>
  <si>
    <t>Cacao y sus preparaciones</t>
  </si>
  <si>
    <t>Otras forrajeras</t>
  </si>
  <si>
    <t>Garbanzos secos desvainados excluidas para siembra</t>
  </si>
  <si>
    <t>Otros aceites esenciales</t>
  </si>
  <si>
    <t>Arroz descascarillado, no parbolizado</t>
  </si>
  <si>
    <t>Porotos comunes blancos secos desvainados excluidos para siembra</t>
  </si>
  <si>
    <t>Porotos comunes negros secos desvainados excluidos para siembra</t>
  </si>
  <si>
    <t>Yerba mate excluida simplemente canchada</t>
  </si>
  <si>
    <t>Sebo bovino</t>
  </si>
  <si>
    <t>Semillas</t>
  </si>
  <si>
    <t>Quesos pasta dura</t>
  </si>
  <si>
    <t>Porotos secos</t>
  </si>
  <si>
    <t>Aceite de maíz en bruto</t>
  </si>
  <si>
    <t>Alimentos para animales balanceados</t>
  </si>
  <si>
    <t>Alcohol etílico sin desnaturalizar</t>
  </si>
  <si>
    <t>Confecciones de azúcar</t>
  </si>
  <si>
    <t>Te negro presentado en forma ncop</t>
  </si>
  <si>
    <t>Productos bovinos</t>
  </si>
  <si>
    <t>Aceitunas de mesa</t>
  </si>
  <si>
    <t>Panificados</t>
  </si>
  <si>
    <t>Galletitas y bizcochos</t>
  </si>
  <si>
    <t>Cueros y pieles en bruto de bovinos y equinos</t>
  </si>
  <si>
    <t>Carne equina</t>
  </si>
  <si>
    <t>Alimentos para animales de vegetales</t>
  </si>
  <si>
    <t>Cebollas frescas o refrigeradas</t>
  </si>
  <si>
    <t>Menudencias y vísceras</t>
  </si>
  <si>
    <t>Glicerol</t>
  </si>
  <si>
    <t>Otros lácteos</t>
  </si>
  <si>
    <t>Manzana</t>
  </si>
  <si>
    <t>Porotos de las especies vigna, mungo o radiata secos desvainados excluidos para siembra</t>
  </si>
  <si>
    <t>Arvejas secas desvainadas excluidas para siembra</t>
  </si>
  <si>
    <t>Aceite de oliva virgen extra</t>
  </si>
  <si>
    <t>Carne de gallos o gallinas sin trocear, congelados</t>
  </si>
  <si>
    <t>Materias proteicas y sus derivados ncop</t>
  </si>
  <si>
    <t>Uvas secas incluidas las pasas fraccionadas</t>
  </si>
  <si>
    <t>Salvados y residuos de trigo</t>
  </si>
  <si>
    <t>Maderas perfiladas longitudinalmente</t>
  </si>
  <si>
    <t>Alimentos para animales de carne</t>
  </si>
  <si>
    <t>Hígados bovinos congelados</t>
  </si>
  <si>
    <t>Jugo de naranja</t>
  </si>
  <si>
    <t>Otras preparaciones de alimentos</t>
  </si>
  <si>
    <t>Proteínas y enzimas</t>
  </si>
  <si>
    <t>Tabaco sin desvenar o desnervar</t>
  </si>
  <si>
    <t>Colofonias y ácidos resínicos</t>
  </si>
  <si>
    <t>Harina, polvo y pellets impropios para la alimentación humana</t>
  </si>
  <si>
    <t>Cajas, sacos y bolsas</t>
  </si>
  <si>
    <t>Almidón de maíz</t>
  </si>
  <si>
    <t>Complementos alimenticios</t>
  </si>
  <si>
    <t>Trozos de gallos o gallinas, congelados. Alas sin deshuesar</t>
  </si>
  <si>
    <t>Compotas, jaleas y mermeladas</t>
  </si>
  <si>
    <t>Concentrados de proteínas texturizadas (soja)</t>
  </si>
  <si>
    <t>Grasa</t>
  </si>
  <si>
    <t>Jugo de manzana</t>
  </si>
  <si>
    <t>Reses o medias reses, de cordero, congeladas</t>
  </si>
  <si>
    <t>Cortes de carne ovina sin deshuesar ncop , congelada</t>
  </si>
  <si>
    <t>Esencias de trementina, de pino o de pasta celulósica al sulfato</t>
  </si>
  <si>
    <t>Levaduras vivas</t>
  </si>
  <si>
    <t>Animales equinos. No reproductores</t>
  </si>
  <si>
    <t>Ciruelas secas sin carozo</t>
  </si>
  <si>
    <t>Tablero de fibra de madera</t>
  </si>
  <si>
    <t>Jugo</t>
  </si>
  <si>
    <t>Lenguas bovinas congeladas</t>
  </si>
  <si>
    <t>Huevos sin cáscara</t>
  </si>
  <si>
    <t>Girasol para siembra</t>
  </si>
  <si>
    <t>Otros productos de origen animal</t>
  </si>
  <si>
    <t>Colas (rabos) bovinos congelados</t>
  </si>
  <si>
    <t>Helados</t>
  </si>
  <si>
    <t>Heces y desperdicios de cervecería o destilería</t>
  </si>
  <si>
    <t>Hilados de algodón</t>
  </si>
  <si>
    <t>Mayonesa</t>
  </si>
  <si>
    <t>Madera contrachapada, chapada o estratificada</t>
  </si>
  <si>
    <t>Preparaciones de durazno</t>
  </si>
  <si>
    <t>Vino espumoso</t>
  </si>
  <si>
    <t>Nueces de nogal con cáscara</t>
  </si>
  <si>
    <t>Extracto de quebracho</t>
  </si>
  <si>
    <t>Semilla de ballico para siembra</t>
  </si>
  <si>
    <t>Trozos de gallos o gallinas, congelados. Los demás sin deshuesar</t>
  </si>
  <si>
    <t>Pastas alimenticias excluidas con huevo, sin cocer ni rellenar</t>
  </si>
  <si>
    <t>Maíz en grano elaborado</t>
  </si>
  <si>
    <t>Sésamo</t>
  </si>
  <si>
    <t>Dulce de leche</t>
  </si>
  <si>
    <t>Cerveza</t>
  </si>
  <si>
    <t>Otras semillas forrajeras</t>
  </si>
  <si>
    <t>Carbón</t>
  </si>
  <si>
    <t>Formulaciones lácteas para niños</t>
  </si>
  <si>
    <t>Etiquetas de todas las clases</t>
  </si>
  <si>
    <t>Arroz partido</t>
  </si>
  <si>
    <t>Aceites esenciales de naranja excluidos depetit grain</t>
  </si>
  <si>
    <t>Cereza</t>
  </si>
  <si>
    <t>Barquillos y obleas</t>
  </si>
  <si>
    <t>Semillas de coriandro</t>
  </si>
  <si>
    <t>Despojos de gallos o gallinas, congelados. Menudencias</t>
  </si>
  <si>
    <t>Aserrín, desperdicios y desechos de madera</t>
  </si>
  <si>
    <t>Vermut</t>
  </si>
  <si>
    <t>Papel tipo utilizado para papel higiénico</t>
  </si>
  <si>
    <t>Durazno</t>
  </si>
  <si>
    <t>Salvados y residuos de cereales</t>
  </si>
  <si>
    <t>Otras frutas frescas</t>
  </si>
  <si>
    <t>Jarabe de glucosa</t>
  </si>
  <si>
    <t>Jarabe de fructosa</t>
  </si>
  <si>
    <t>Otras golosinas</t>
  </si>
  <si>
    <t>Preparaciones de papa</t>
  </si>
  <si>
    <t>Papel y cartón, guata de celulosa</t>
  </si>
  <si>
    <t>Margarina</t>
  </si>
  <si>
    <t>Maíz en grano para siembra</t>
  </si>
  <si>
    <t>Alpiste en grano</t>
  </si>
  <si>
    <t>Pescado seco, salado, en salmuera o ahumado</t>
  </si>
  <si>
    <t>Pescado preparaciones y conservas</t>
  </si>
  <si>
    <t>Gomas, jugos y extractos vegetales</t>
  </si>
  <si>
    <t>Papas frescas o refrigeradas</t>
  </si>
  <si>
    <t>Aceite de jojoba</t>
  </si>
  <si>
    <t>Frutilla congelada fraccionada</t>
  </si>
  <si>
    <t>Despojos de la especie bovina, frescos o refrigerados</t>
  </si>
  <si>
    <t>Queso pasta azul</t>
  </si>
  <si>
    <t>Despojos de la especie porcina congelados excluidos hígados</t>
  </si>
  <si>
    <t>Otros productos de origen aviar</t>
  </si>
  <si>
    <t>Semilla de trébol para siembra</t>
  </si>
  <si>
    <t>Leche fluida</t>
  </si>
  <si>
    <t>Despojos de gallos o gallinas, congelados. Garras</t>
  </si>
  <si>
    <t>Cereales de desayuno</t>
  </si>
  <si>
    <t>Borras del peinado de lana o pelo fino</t>
  </si>
  <si>
    <t>Preparaciones de tomate</t>
  </si>
  <si>
    <t>Residuos y subproductos de maní</t>
  </si>
  <si>
    <t>Frambuesa y mora congeladas</t>
  </si>
  <si>
    <t>Café tostado, sin descafeinar</t>
  </si>
  <si>
    <t>Tripas de bovino</t>
  </si>
  <si>
    <t>Cueros y pieles preparados de bovinos</t>
  </si>
  <si>
    <t>Concentrados de yerba mate</t>
  </si>
  <si>
    <t>Tableros de partículas de madera</t>
  </si>
  <si>
    <t>Cortes de carne bovina fresca o refrigerada sin deshuesar ncop</t>
  </si>
  <si>
    <t>Aceites esenciales de cítricos ncop</t>
  </si>
  <si>
    <t>Mandarina</t>
  </si>
  <si>
    <t>Queso fundido</t>
  </si>
  <si>
    <t>Carne y productos porcinos</t>
  </si>
  <si>
    <t>Porotos adzuki secos desvainados excluidos para siembra</t>
  </si>
  <si>
    <t>Lana lavada sin cardar ni peinar</t>
  </si>
  <si>
    <t>Preparaciones de cítricos dulces</t>
  </si>
  <si>
    <t>Trozos de gallos o gallinas, congelados.pata muslo sin deshuesar</t>
  </si>
  <si>
    <t>Cuartos delanteros de carne bovina congelada, sin deshuesar</t>
  </si>
  <si>
    <t>Poroto de soja para siembra</t>
  </si>
  <si>
    <t>Los demás papeles sin estucar</t>
  </si>
  <si>
    <t>Ketchup y preparaciones de tomate</t>
  </si>
  <si>
    <t>Hojas para chapado y contrachapado</t>
  </si>
  <si>
    <t>Rollizos</t>
  </si>
  <si>
    <t>Aguas saborizadas</t>
  </si>
  <si>
    <t>Preparaciones para salsas</t>
  </si>
  <si>
    <t>Desperdicios de tabaco</t>
  </si>
  <si>
    <t>Alfalfa</t>
  </si>
  <si>
    <t>Aberturas</t>
  </si>
  <si>
    <t>Aceite de oliva virgen</t>
  </si>
  <si>
    <t>Preparaciones para jugos</t>
  </si>
  <si>
    <t>Ciruelas secas, con carozo</t>
  </si>
  <si>
    <t>Destilados y licores</t>
  </si>
  <si>
    <t>Pastas alimenticias rellenas, incluso cocidas</t>
  </si>
  <si>
    <t>Herramientas y mangos</t>
  </si>
  <si>
    <t>Grasa de cerdo, fresca, refrigerada o congelada</t>
  </si>
  <si>
    <t>Ciruela</t>
  </si>
  <si>
    <t>Animales equinos. Reproductores</t>
  </si>
  <si>
    <t>Lino</t>
  </si>
  <si>
    <t>Queso fresco</t>
  </si>
  <si>
    <t>Grañones y sémola de trigo</t>
  </si>
  <si>
    <t>Nabo o colza para siembra</t>
  </si>
  <si>
    <t>Té verde (sin fermentar)presentado en forma ncop</t>
  </si>
  <si>
    <t>Zapallos y calabazas frescos o refrigerados</t>
  </si>
  <si>
    <t>D- o dl-alfa-tocoferol</t>
  </si>
  <si>
    <t>Trozos de gallos o gallinas, congelados.  Carne mecanicamente separada</t>
  </si>
  <si>
    <t>Dextrina y otros almidones y féculas modificados</t>
  </si>
  <si>
    <t>Queso rallado</t>
  </si>
  <si>
    <t>Sazonadores</t>
  </si>
  <si>
    <t>Quesos pasta blanda</t>
  </si>
  <si>
    <t>Harina de maíz</t>
  </si>
  <si>
    <t>Orégano</t>
  </si>
  <si>
    <t>Yerba mate simplemente canchada</t>
  </si>
  <si>
    <t>Poroto salvaje o caupí secos desvainados excluido para siembra</t>
  </si>
  <si>
    <t>Confecciones de chocolate</t>
  </si>
  <si>
    <t>Mijo en grano</t>
  </si>
  <si>
    <t>Otra frutas de carozo</t>
  </si>
  <si>
    <t>Semilla de cártamo</t>
  </si>
  <si>
    <t>Pinturas a base de polímeros sintéticos o naturales, ncop</t>
  </si>
  <si>
    <t>Preparaciones para budines</t>
  </si>
  <si>
    <t>Arroz parbolizado semiblanqueado o blanqueado, pulido o glaseado</t>
  </si>
  <si>
    <t>Trozos de gallos o gallinas, congelados. Pechuga deshuesada</t>
  </si>
  <si>
    <t>Naranja</t>
  </si>
  <si>
    <t>Papel utilizado para papel higiénico</t>
  </si>
  <si>
    <t>Sal ncop y cloruro de sodio puro, agua de mar</t>
  </si>
  <si>
    <t>Sorgo en grano para siembra</t>
  </si>
  <si>
    <t>Kiwi</t>
  </si>
  <si>
    <t>Manzanas secas</t>
  </si>
  <si>
    <t>Manufacturas de madera</t>
  </si>
  <si>
    <t>Yemas de huevos</t>
  </si>
  <si>
    <t>Cueros y pieles en bruto de ovinos</t>
  </si>
  <si>
    <t>Despojos de gallos o gallinas, congelados. Los demás</t>
  </si>
  <si>
    <t>Tripas de porcino</t>
  </si>
  <si>
    <t>Compotas, jaleas y mermeladas de otras frutas</t>
  </si>
  <si>
    <t>Concentrados de café</t>
  </si>
  <si>
    <t>Lentejas secas desvainadas excluidas para siembra</t>
  </si>
  <si>
    <t>Harina y sémola de legumbres</t>
  </si>
  <si>
    <t>Carne ovina, en reses o medias reses, congelada</t>
  </si>
  <si>
    <t>Pescado fresco o refrigerado . Filetes y demás carnes</t>
  </si>
  <si>
    <t>Muebles de madera para dormitorios</t>
  </si>
  <si>
    <t>Productos de mostaza</t>
  </si>
  <si>
    <t>Pastas alimenticias ncop</t>
  </si>
  <si>
    <t>Trozos de gallos o gallinas, congelados. Pechugas sin deshuesar</t>
  </si>
  <si>
    <t>Otros muebles</t>
  </si>
  <si>
    <t>Otros frutos secos</t>
  </si>
  <si>
    <t>Ceras</t>
  </si>
  <si>
    <t>Harina de soja</t>
  </si>
  <si>
    <t>Café soluble</t>
  </si>
  <si>
    <t>Desperdicios de algodón excluidos de hilados e hilachas</t>
  </si>
  <si>
    <t>Semilla de festucas para siembra</t>
  </si>
  <si>
    <t>Semen bovino</t>
  </si>
  <si>
    <t>Aceite de oliva ncop</t>
  </si>
  <si>
    <t>Grañones y sémola de maíz</t>
  </si>
  <si>
    <t>Artículos de peletería</t>
  </si>
  <si>
    <t>Vinagre</t>
  </si>
  <si>
    <t>Zanahorias y nabos frescos o refrigerados</t>
  </si>
  <si>
    <t>Cuartos traseros de carne bovina congelada, sin deshuesar</t>
  </si>
  <si>
    <t>Abejas</t>
  </si>
  <si>
    <t>Asientos transformables en cama</t>
  </si>
  <si>
    <t>Tomates frescos o refrigerados</t>
  </si>
  <si>
    <t>Otras hortalizas congeladas</t>
  </si>
  <si>
    <t>Sal de mesa</t>
  </si>
  <si>
    <t>Hilo de coser de algodón</t>
  </si>
  <si>
    <t>Preparaciones de arvejas</t>
  </si>
  <si>
    <t>Papel y cartón corrugados</t>
  </si>
  <si>
    <t>Envases</t>
  </si>
  <si>
    <t>Otras hortalizas secas</t>
  </si>
  <si>
    <t>Productos porcinos</t>
  </si>
  <si>
    <t>Trigo en grano para siembra</t>
  </si>
  <si>
    <t>Batata</t>
  </si>
  <si>
    <t>Papel y cartón kraft</t>
  </si>
  <si>
    <t>Preparaciones de porotos</t>
  </si>
  <si>
    <t>Lechuga repollada fresca o refrigerada</t>
  </si>
  <si>
    <t>Aceitunas con agua salada</t>
  </si>
  <si>
    <t>Gomas éster</t>
  </si>
  <si>
    <t>Nueces de nogal sin cáscara</t>
  </si>
  <si>
    <t>Trigo sarraceno</t>
  </si>
  <si>
    <t>Peras secas</t>
  </si>
  <si>
    <t>Jugo de pera</t>
  </si>
  <si>
    <t>Preparaciones de frutilla</t>
  </si>
  <si>
    <t>Pimiento fresco o refrigerado</t>
  </si>
  <si>
    <t>Partes de muebles</t>
  </si>
  <si>
    <t>Preparaciones de ciruela</t>
  </si>
  <si>
    <t>Embutidos y productos similares de carne, despojos o sangre</t>
  </si>
  <si>
    <t>Carne caprina</t>
  </si>
  <si>
    <t>Muebles de madera para oficina</t>
  </si>
  <si>
    <t>Hígados porcinos congelados</t>
  </si>
  <si>
    <t>Repollos frescos o refrigerados</t>
  </si>
  <si>
    <t>Goma de mascar</t>
  </si>
  <si>
    <t>Papel y cartón sin estucar</t>
  </si>
  <si>
    <t>Barnices a base de polímeros sintéticos o naturales, ncop</t>
  </si>
  <si>
    <t>Frutos de capsicum secos sin triturar</t>
  </si>
  <si>
    <t>Desperdicios de lana o pelo fino excluido borras</t>
  </si>
  <si>
    <t>Té negro en envases inmediatos &lt;= a 3 kg</t>
  </si>
  <si>
    <t>Malta tostada, entera o partida</t>
  </si>
  <si>
    <t>Libros registros, libros de contabilidad</t>
  </si>
  <si>
    <t>Sobres de carta, tarjetas sin ilustrar</t>
  </si>
  <si>
    <t>Otras especies vegetales</t>
  </si>
  <si>
    <t>Carne ovina, deshuesada, congelada</t>
  </si>
  <si>
    <t>Preparaciones de pepino</t>
  </si>
  <si>
    <t>Avena en grano para siembra</t>
  </si>
  <si>
    <t>Higo</t>
  </si>
  <si>
    <t>Harina</t>
  </si>
  <si>
    <t>Preparaciones de otras frutas</t>
  </si>
  <si>
    <t>Preparaciones de maíz dulce</t>
  </si>
  <si>
    <t>Damascos secos</t>
  </si>
  <si>
    <t>Insectos</t>
  </si>
  <si>
    <t>Agua mineral con o sin gas</t>
  </si>
  <si>
    <t>Artículos de mesa</t>
  </si>
  <si>
    <t>Pimienta</t>
  </si>
  <si>
    <t>Partes, de madera</t>
  </si>
  <si>
    <t>Té verde (sin fermentar)presentado en envases inmediatos &lt;= a 3 kg</t>
  </si>
  <si>
    <t>Remolacha frescas o refrigeradas</t>
  </si>
  <si>
    <t>Otros animales vivos</t>
  </si>
  <si>
    <t>Otros cereales preparados</t>
  </si>
  <si>
    <t>Sales y ésteres del ácido glucónico, excluido gluconato de calcio</t>
  </si>
  <si>
    <t>Otras hortalizas frescas o refrigeradas</t>
  </si>
  <si>
    <t>Compotas, jaleas y mermeladas de otros agrios</t>
  </si>
  <si>
    <t>Ajo seco en polvo</t>
  </si>
  <si>
    <t>Manufacturas de madera para cuadros</t>
  </si>
  <si>
    <t>Coliflor frescos o refrigerados</t>
  </si>
  <si>
    <t>Berenjenas frescas o refrigeradas</t>
  </si>
  <si>
    <t>Arroz con cáscara no parbolizado</t>
  </si>
  <si>
    <t>Arroz descascarillado, parbolizado</t>
  </si>
  <si>
    <t>Avena elaborada</t>
  </si>
  <si>
    <t>Copos, gránulos y pellets de papa</t>
  </si>
  <si>
    <t>Cueros y pieles curtidos de otros animales</t>
  </si>
  <si>
    <t>Hilachas de algodón</t>
  </si>
  <si>
    <t>Levaduras muertas</t>
  </si>
  <si>
    <t>Muebles de madera para cocina</t>
  </si>
  <si>
    <t>Nueces de cajú con cáscara</t>
  </si>
  <si>
    <t>Pastas alimenticias con huevo, sin cocer ni rellenar,</t>
  </si>
  <si>
    <t>Pieles curtidas o adobadas de otros animales</t>
  </si>
  <si>
    <t>Plantas</t>
  </si>
  <si>
    <t>Pomelo</t>
  </si>
  <si>
    <t>Semilla de algodón excluida para siembra</t>
  </si>
  <si>
    <t>Semillas de comino</t>
  </si>
  <si>
    <t>Tableros de madera</t>
  </si>
  <si>
    <t>Destino de exportaciones</t>
  </si>
  <si>
    <t>Destino de las exportaciones agroindustriales – enero a mayo de 2025 y 2026</t>
  </si>
  <si>
    <t>Variación interanual                    (2026 vs 2025)</t>
  </si>
  <si>
    <t>Participación                  en-may 2026</t>
  </si>
  <si>
    <t>Albania</t>
  </si>
  <si>
    <t>Angola</t>
  </si>
  <si>
    <t>Arabia Saudita</t>
  </si>
  <si>
    <t>Argelia</t>
  </si>
  <si>
    <t>Armenia</t>
  </si>
  <si>
    <t>Aruba</t>
  </si>
  <si>
    <t>Australia</t>
  </si>
  <si>
    <t>Austria</t>
  </si>
  <si>
    <t>Azerbaiyán</t>
  </si>
  <si>
    <t>Bahamas</t>
  </si>
  <si>
    <t>Bahrein</t>
  </si>
  <si>
    <t>Bangladesh</t>
  </si>
  <si>
    <t>Barbados</t>
  </si>
  <si>
    <t>Belarús</t>
  </si>
  <si>
    <t>Bélgica</t>
  </si>
  <si>
    <t>Belice</t>
  </si>
  <si>
    <t>Benin</t>
  </si>
  <si>
    <t>Bolivia</t>
  </si>
  <si>
    <t>Bosnia y Herzegovina</t>
  </si>
  <si>
    <t>Brasil</t>
  </si>
  <si>
    <t>Bulgaria</t>
  </si>
  <si>
    <t>Burkina Faso</t>
  </si>
  <si>
    <t>Burundi</t>
  </si>
  <si>
    <t>Camboya (ex Kampuchea)</t>
  </si>
  <si>
    <t>Camerún</t>
  </si>
  <si>
    <t>Canadá</t>
  </si>
  <si>
    <t>Chile</t>
  </si>
  <si>
    <t>China</t>
  </si>
  <si>
    <t>Chipre</t>
  </si>
  <si>
    <t>Colombia</t>
  </si>
  <si>
    <t>Comoras</t>
  </si>
  <si>
    <t>Congo</t>
  </si>
  <si>
    <t>Corea, República de</t>
  </si>
  <si>
    <t>Costa Rica</t>
  </si>
  <si>
    <t>Côte d´ Ivoire (Costa de Marfil)</t>
  </si>
  <si>
    <t>Croacia</t>
  </si>
  <si>
    <t>Cuba</t>
  </si>
  <si>
    <t>Curazao</t>
  </si>
  <si>
    <t>Dinamarca</t>
  </si>
  <si>
    <t>Djibouti</t>
  </si>
  <si>
    <t>Dominica</t>
  </si>
  <si>
    <t>Ecuador</t>
  </si>
  <si>
    <t>Egipto</t>
  </si>
  <si>
    <t>El Salvador</t>
  </si>
  <si>
    <t>Emiratos Árabes Unidos</t>
  </si>
  <si>
    <t>Eslovaquia</t>
  </si>
  <si>
    <t>Eslovenia</t>
  </si>
  <si>
    <t>España</t>
  </si>
  <si>
    <t>Estados Unidos</t>
  </si>
  <si>
    <t>Estonia</t>
  </si>
  <si>
    <t>Etiopia</t>
  </si>
  <si>
    <t>Filipinas</t>
  </si>
  <si>
    <t>Finlandia</t>
  </si>
  <si>
    <t>Francia</t>
  </si>
  <si>
    <t>Gabón</t>
  </si>
  <si>
    <t>Gambia</t>
  </si>
  <si>
    <t>Georgia</t>
  </si>
  <si>
    <t>Ghana</t>
  </si>
  <si>
    <t>Granada</t>
  </si>
  <si>
    <t>Grecia</t>
  </si>
  <si>
    <t>Guatemala</t>
  </si>
  <si>
    <t>Guinea</t>
  </si>
  <si>
    <t>Guinea Ecuatorial</t>
  </si>
  <si>
    <t>Guyana</t>
  </si>
  <si>
    <t>Haití</t>
  </si>
  <si>
    <t>Honduras</t>
  </si>
  <si>
    <t>Hong Kong - Región Administrativa Especial de (China)</t>
  </si>
  <si>
    <t>Hungría</t>
  </si>
  <si>
    <t>India</t>
  </si>
  <si>
    <t>Indonesia</t>
  </si>
  <si>
    <t>Irán</t>
  </si>
  <si>
    <t>Iraq</t>
  </si>
  <si>
    <t>Irlanda</t>
  </si>
  <si>
    <t>Islandia</t>
  </si>
  <si>
    <t>Israel</t>
  </si>
  <si>
    <t>Italia</t>
  </si>
  <si>
    <t>Jamaica</t>
  </si>
  <si>
    <t>Japón</t>
  </si>
  <si>
    <t>Jordania</t>
  </si>
  <si>
    <t>Kazajstán</t>
  </si>
  <si>
    <t>Kenya</t>
  </si>
  <si>
    <t>Kuwait</t>
  </si>
  <si>
    <t>Laos</t>
  </si>
  <si>
    <t>Letonia</t>
  </si>
  <si>
    <t>Líbano</t>
  </si>
  <si>
    <t>Liberia</t>
  </si>
  <si>
    <t>Lituania</t>
  </si>
  <si>
    <t>Luxemburgo</t>
  </si>
  <si>
    <t>Macedonia (ex República Yugoslava de)</t>
  </si>
  <si>
    <t>Madagascar</t>
  </si>
  <si>
    <t>Malasia</t>
  </si>
  <si>
    <t>Malawi</t>
  </si>
  <si>
    <t>Maldivas</t>
  </si>
  <si>
    <t>Malí</t>
  </si>
  <si>
    <t>Malta</t>
  </si>
  <si>
    <t>Marruecos</t>
  </si>
  <si>
    <t>Mauricio</t>
  </si>
  <si>
    <t>México</t>
  </si>
  <si>
    <t>Moldavia, República de</t>
  </si>
  <si>
    <t>Montenegro</t>
  </si>
  <si>
    <t>Mozambique</t>
  </si>
  <si>
    <t>Myanmar</t>
  </si>
  <si>
    <t>Namibia</t>
  </si>
  <si>
    <t>Nepal</t>
  </si>
  <si>
    <t>Nicaragua</t>
  </si>
  <si>
    <t>Níger</t>
  </si>
  <si>
    <t>Nigeria</t>
  </si>
  <si>
    <t>Noruega</t>
  </si>
  <si>
    <t>Nueva Zelandia</t>
  </si>
  <si>
    <t>Omán</t>
  </si>
  <si>
    <t>Países Bajos</t>
  </si>
  <si>
    <t>Panamá</t>
  </si>
  <si>
    <t>Paquistán</t>
  </si>
  <si>
    <t>Paraguay</t>
  </si>
  <si>
    <t>Perú</t>
  </si>
  <si>
    <t>Polonia</t>
  </si>
  <si>
    <t>Portugal</t>
  </si>
  <si>
    <t>Puerto Rico (Estado Asociado)</t>
  </si>
  <si>
    <t>Qatar</t>
  </si>
  <si>
    <t>Reino Unido</t>
  </si>
  <si>
    <t>República Checa</t>
  </si>
  <si>
    <t>República de Yemen</t>
  </si>
  <si>
    <t>República Democrática del Congo (ex Zaire)</t>
  </si>
  <si>
    <t>República Dominicana</t>
  </si>
  <si>
    <t>República Federal de Alemania</t>
  </si>
  <si>
    <t>Rumania</t>
  </si>
  <si>
    <t>Rusia Federación de</t>
  </si>
  <si>
    <t>Rwanda</t>
  </si>
  <si>
    <t>San Martin (Parte holandesa)</t>
  </si>
  <si>
    <t>Santa Lucía</t>
  </si>
  <si>
    <t>Senegal</t>
  </si>
  <si>
    <t>Serbia</t>
  </si>
  <si>
    <t>Seychelles</t>
  </si>
  <si>
    <t>Sin determinar</t>
  </si>
  <si>
    <t>Singapur</t>
  </si>
  <si>
    <t>Siria</t>
  </si>
  <si>
    <t>Somalia</t>
  </si>
  <si>
    <t>Sri Lanka</t>
  </si>
  <si>
    <t>Sudáfrica</t>
  </si>
  <si>
    <t>Suecia</t>
  </si>
  <si>
    <t>Suiza</t>
  </si>
  <si>
    <t>Tailandia</t>
  </si>
  <si>
    <t>Taiwán</t>
  </si>
  <si>
    <t>Tanzania, República Unida de</t>
  </si>
  <si>
    <t>Territorios vinculados a Francia (África)</t>
  </si>
  <si>
    <t>Territorios vinculados a Francia (Oceanía)</t>
  </si>
  <si>
    <t>Territorios vinculados al Reino Unido de Gran Bretaña e Irlanda del Norte (América)</t>
  </si>
  <si>
    <t>Togo</t>
  </si>
  <si>
    <t>Trinidad y Tobago</t>
  </si>
  <si>
    <t>Túnez</t>
  </si>
  <si>
    <t>Turquía</t>
  </si>
  <si>
    <t>Ucrania</t>
  </si>
  <si>
    <t>Uganda</t>
  </si>
  <si>
    <t>Uruguay</t>
  </si>
  <si>
    <t>Uzbekistán</t>
  </si>
  <si>
    <t>Venezuela</t>
  </si>
  <si>
    <t>Viet Nam</t>
  </si>
  <si>
    <t>ZF PARQUE DE LAS CIENCIAS S.A. (URUGUAY)</t>
  </si>
  <si>
    <t>Zimbabwe</t>
  </si>
  <si>
    <t>Zona Franca Colonia (Uruguay)</t>
  </si>
  <si>
    <t>Zona Franca Zonamérica (ex Montevideo - Uruguay)</t>
  </si>
  <si>
    <t>Participación 2026</t>
  </si>
  <si>
    <t>USD Cif (Mill)</t>
  </si>
  <si>
    <t>USD Cif / Tn</t>
  </si>
  <si>
    <t>Importaciones agroindustriales: Enero a mayo – Año 2025 y 2026</t>
  </si>
  <si>
    <t>Variación interanual                          (2026 vs 2025)</t>
  </si>
  <si>
    <t>Origen de las importaciones</t>
  </si>
  <si>
    <t>Variación interanual                       (2026 vs 2025)</t>
  </si>
  <si>
    <t>Importaciones agroindustriales: Enero a mayo – Año 2026</t>
  </si>
  <si>
    <t>Argentina</t>
  </si>
  <si>
    <t>Mónaco</t>
  </si>
  <si>
    <t>Palau</t>
  </si>
  <si>
    <t>Papua  Nueva Guinea</t>
  </si>
  <si>
    <t>Sudán</t>
  </si>
  <si>
    <t>Swazilandia</t>
  </si>
  <si>
    <t>Zona Franca Río Negro (Uruguay)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</si>
</sst>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.0"/>
    <numFmt numFmtId="168" formatCode="_-* #,##0.0_-;\-* #,##0.0_-;_-* &quot;-&quot;??_-;_-@_-"/>
    <numFmt numFmtId="173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9"/>
      <color rgb="FF282A4E"/>
      <name val="Georgia"/>
      <family val="1"/>
    </font>
    <font>
      <sz val="11"/>
      <color theme="1"/>
      <name val="Georgia"/>
      <family val="1"/>
    </font>
    <font>
      <b/>
      <sz val="9"/>
      <name val="Georgia"/>
      <family val="1"/>
    </font>
    <font>
      <sz val="10"/>
      <color rgb="FF282A4E"/>
      <name val="Georgia"/>
      <family val="1"/>
    </font>
    <font>
      <sz val="10"/>
      <color rgb="FF000000"/>
      <name val="Georgia"/>
      <family val="1"/>
    </font>
    <font>
      <sz val="10"/>
      <color theme="1"/>
      <name val="Georgia"/>
      <family val="1"/>
    </font>
    <font>
      <b/>
      <sz val="10"/>
      <color theme="1"/>
      <name val="Georgia"/>
      <family val="1"/>
    </font>
    <font>
      <sz val="11"/>
      <color theme="1" tint="0.34998626667073579"/>
      <name val="Georgia"/>
      <family val="1"/>
    </font>
    <font>
      <b/>
      <sz val="19"/>
      <color theme="1" tint="0.34998626667073579"/>
      <name val="Georgia"/>
      <family val="1"/>
    </font>
    <font>
      <sz val="10"/>
      <color theme="1" tint="0.34998626667073579"/>
      <name val="Georgia"/>
      <family val="1"/>
    </font>
    <font>
      <b/>
      <sz val="11"/>
      <color theme="1" tint="0.34998626667073579"/>
      <name val="Georgia"/>
      <family val="1"/>
    </font>
    <font>
      <b/>
      <sz val="11"/>
      <color theme="2" tint="-0.749992370372631"/>
      <name val="Georgia"/>
      <family val="1"/>
    </font>
    <font>
      <sz val="11"/>
      <color rgb="FF000000"/>
      <name val="Georgia"/>
      <family val="1"/>
    </font>
    <font>
      <sz val="11"/>
      <color theme="1"/>
      <name val="Verdana"/>
      <family val="2"/>
    </font>
    <font>
      <b/>
      <sz val="19"/>
      <color rgb="FF282A4E"/>
      <name val="Cambria"/>
      <family val="1"/>
    </font>
    <font>
      <sz val="10"/>
      <color rgb="FF282A4E"/>
      <name val="Verdana"/>
      <family val="2"/>
    </font>
    <font>
      <sz val="10"/>
      <color theme="1"/>
      <name val="Verdana"/>
      <family val="2"/>
    </font>
    <font>
      <b/>
      <sz val="10"/>
      <color theme="1" tint="0.34998626667073579"/>
      <name val="Georg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7"/>
        <bgColor theme="4" tint="0.79998168889431442"/>
      </patternFill>
    </fill>
    <fill>
      <patternFill patternType="solid">
        <fgColor theme="7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rgb="FFFFC000"/>
      </right>
      <top style="thin">
        <color theme="0"/>
      </top>
      <bottom style="thin">
        <color rgb="FFFFC000"/>
      </bottom>
      <diagonal/>
    </border>
    <border>
      <left style="thin">
        <color rgb="FFFFC000"/>
      </left>
      <right style="thin">
        <color rgb="FFFFC000"/>
      </right>
      <top style="thin">
        <color theme="0"/>
      </top>
      <bottom style="thin">
        <color rgb="FFFFC000"/>
      </bottom>
      <diagonal/>
    </border>
    <border>
      <left style="thin">
        <color rgb="FFFFC000"/>
      </left>
      <right style="thin">
        <color theme="0"/>
      </right>
      <top style="thin">
        <color theme="0"/>
      </top>
      <bottom style="thin">
        <color rgb="FFFFC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FFC000"/>
      </right>
      <top style="thin">
        <color rgb="FFFFC000"/>
      </top>
      <bottom style="thin">
        <color theme="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theme="0"/>
      </bottom>
      <diagonal/>
    </border>
    <border>
      <left style="thin">
        <color rgb="FFFFC000"/>
      </left>
      <right style="thin">
        <color theme="0"/>
      </right>
      <top style="thin">
        <color rgb="FFFFC000"/>
      </top>
      <bottom style="thin">
        <color theme="0"/>
      </bottom>
      <diagonal/>
    </border>
    <border>
      <left/>
      <right/>
      <top style="thin">
        <color theme="6" tint="-0.499984740745262"/>
      </top>
      <bottom/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0"/>
      </left>
      <right style="thin">
        <color rgb="FFFFC000"/>
      </right>
      <top style="thin">
        <color theme="0"/>
      </top>
      <bottom/>
      <diagonal/>
    </border>
    <border>
      <left style="thin">
        <color rgb="FFFFC000"/>
      </left>
      <right/>
      <top/>
      <bottom/>
      <diagonal/>
    </border>
    <border>
      <left style="thin">
        <color rgb="FFFFC000"/>
      </left>
      <right style="thin">
        <color theme="0"/>
      </right>
      <top/>
      <bottom/>
      <diagonal/>
    </border>
    <border>
      <left style="thin">
        <color rgb="FFFFC00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7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7" fillId="2" borderId="0" xfId="0" applyFont="1" applyFill="1"/>
    <xf numFmtId="0" fontId="4" fillId="3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165" fontId="0" fillId="2" borderId="0" xfId="2" applyNumberFormat="1" applyFont="1" applyFill="1"/>
    <xf numFmtId="0" fontId="0" fillId="2" borderId="0" xfId="0" applyFill="1" applyAlignment="1">
      <alignment horizontal="center"/>
    </xf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165" fontId="3" fillId="2" borderId="0" xfId="2" applyNumberFormat="1" applyFont="1" applyFill="1"/>
    <xf numFmtId="0" fontId="3" fillId="2" borderId="0" xfId="0" applyFont="1" applyFill="1" applyBorder="1" applyAlignment="1">
      <alignment horizontal="left" indent="1"/>
    </xf>
    <xf numFmtId="17" fontId="7" fillId="2" borderId="13" xfId="0" applyNumberFormat="1" applyFont="1" applyFill="1" applyBorder="1" applyAlignment="1">
      <alignment horizontal="left"/>
    </xf>
    <xf numFmtId="0" fontId="7" fillId="2" borderId="10" xfId="0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5" fontId="7" fillId="2" borderId="10" xfId="2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165" fontId="7" fillId="2" borderId="0" xfId="2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165" fontId="7" fillId="2" borderId="12" xfId="2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3" fontId="8" fillId="5" borderId="13" xfId="0" applyNumberFormat="1" applyFont="1" applyFill="1" applyBorder="1"/>
    <xf numFmtId="165" fontId="7" fillId="2" borderId="0" xfId="2" applyNumberFormat="1" applyFont="1" applyFill="1"/>
    <xf numFmtId="3" fontId="7" fillId="0" borderId="13" xfId="0" applyNumberFormat="1" applyFont="1" applyBorder="1"/>
    <xf numFmtId="3" fontId="7" fillId="2" borderId="13" xfId="0" applyNumberFormat="1" applyFont="1" applyFill="1" applyBorder="1"/>
    <xf numFmtId="3" fontId="7" fillId="2" borderId="13" xfId="1" applyNumberFormat="1" applyFont="1" applyFill="1" applyBorder="1"/>
    <xf numFmtId="3" fontId="7" fillId="2" borderId="13" xfId="2" applyNumberFormat="1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9" fillId="2" borderId="0" xfId="0" applyFont="1" applyFill="1"/>
    <xf numFmtId="0" fontId="10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/>
    <xf numFmtId="0" fontId="11" fillId="2" borderId="0" xfId="0" applyFont="1" applyFill="1" applyBorder="1" applyAlignment="1">
      <alignment horizontal="left"/>
    </xf>
    <xf numFmtId="0" fontId="11" fillId="2" borderId="0" xfId="0" applyFont="1" applyFill="1" applyBorder="1"/>
    <xf numFmtId="0" fontId="12" fillId="3" borderId="18" xfId="0" applyFont="1" applyFill="1" applyBorder="1" applyAlignment="1">
      <alignment horizontal="center" vertical="center"/>
    </xf>
    <xf numFmtId="17" fontId="12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165" fontId="7" fillId="2" borderId="0" xfId="2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65" fontId="7" fillId="2" borderId="0" xfId="2" applyNumberFormat="1" applyFont="1" applyFill="1" applyAlignment="1">
      <alignment horizontal="right" vertical="center"/>
    </xf>
    <xf numFmtId="0" fontId="12" fillId="3" borderId="18" xfId="0" applyFont="1" applyFill="1" applyBorder="1" applyAlignment="1">
      <alignment horizontal="center" vertical="center" wrapText="1"/>
    </xf>
    <xf numFmtId="0" fontId="13" fillId="7" borderId="0" xfId="0" applyFont="1" applyFill="1" applyBorder="1" applyAlignment="1">
      <alignment horizontal="center" vertical="center" wrapText="1"/>
    </xf>
    <xf numFmtId="165" fontId="13" fillId="8" borderId="0" xfId="2" applyNumberFormat="1" applyFont="1" applyFill="1" applyBorder="1" applyAlignment="1">
      <alignment horizontal="right" vertical="center"/>
    </xf>
    <xf numFmtId="164" fontId="13" fillId="7" borderId="0" xfId="1" applyNumberFormat="1" applyFont="1" applyFill="1" applyBorder="1" applyAlignment="1">
      <alignment horizontal="center" vertical="center" wrapText="1"/>
    </xf>
    <xf numFmtId="164" fontId="13" fillId="8" borderId="0" xfId="1" applyNumberFormat="1" applyFont="1" applyFill="1" applyBorder="1" applyAlignment="1">
      <alignment horizontal="right" vertical="center"/>
    </xf>
    <xf numFmtId="17" fontId="12" fillId="3" borderId="22" xfId="0" applyNumberFormat="1" applyFont="1" applyFill="1" applyBorder="1" applyAlignment="1">
      <alignment horizontal="center" vertical="center"/>
    </xf>
    <xf numFmtId="17" fontId="12" fillId="3" borderId="23" xfId="0" applyNumberFormat="1" applyFont="1" applyFill="1" applyBorder="1" applyAlignment="1">
      <alignment horizontal="center" vertical="center"/>
    </xf>
    <xf numFmtId="1" fontId="7" fillId="2" borderId="0" xfId="1" applyNumberFormat="1" applyFont="1" applyFill="1" applyAlignment="1">
      <alignment vertical="center"/>
    </xf>
    <xf numFmtId="0" fontId="11" fillId="2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66" fontId="3" fillId="2" borderId="0" xfId="0" applyNumberFormat="1" applyFont="1" applyFill="1" applyAlignment="1">
      <alignment vertical="center"/>
    </xf>
    <xf numFmtId="166" fontId="13" fillId="7" borderId="0" xfId="1" applyNumberFormat="1" applyFont="1" applyFill="1" applyBorder="1" applyAlignment="1">
      <alignment horizontal="center" vertical="center" wrapText="1"/>
    </xf>
    <xf numFmtId="165" fontId="3" fillId="2" borderId="0" xfId="2" applyNumberFormat="1" applyFont="1" applyFill="1" applyAlignment="1">
      <alignment vertical="center"/>
    </xf>
    <xf numFmtId="165" fontId="13" fillId="7" borderId="0" xfId="2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0" fontId="10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0" fillId="2" borderId="1" xfId="0" applyFill="1" applyBorder="1"/>
    <xf numFmtId="0" fontId="0" fillId="2" borderId="0" xfId="0" applyFill="1" applyBorder="1"/>
    <xf numFmtId="0" fontId="0" fillId="2" borderId="0" xfId="0" applyFill="1" applyAlignment="1">
      <alignment horizontal="right"/>
    </xf>
    <xf numFmtId="0" fontId="12" fillId="3" borderId="0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17" fontId="12" fillId="3" borderId="18" xfId="0" applyNumberFormat="1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165" fontId="13" fillId="2" borderId="0" xfId="2" applyNumberFormat="1" applyFont="1" applyFill="1" applyBorder="1" applyAlignment="1">
      <alignment horizontal="right" vertical="center"/>
    </xf>
    <xf numFmtId="0" fontId="0" fillId="2" borderId="0" xfId="0" applyFont="1" applyFill="1"/>
    <xf numFmtId="0" fontId="0" fillId="2" borderId="0" xfId="0" applyFont="1" applyFill="1" applyAlignment="1">
      <alignment horizontal="left"/>
    </xf>
    <xf numFmtId="0" fontId="0" fillId="2" borderId="0" xfId="0" applyFont="1" applyFill="1" applyAlignment="1">
      <alignment horizontal="center"/>
    </xf>
    <xf numFmtId="166" fontId="0" fillId="2" borderId="0" xfId="0" applyNumberFormat="1" applyFont="1" applyFill="1"/>
    <xf numFmtId="0" fontId="15" fillId="2" borderId="0" xfId="0" applyFont="1" applyFill="1"/>
    <xf numFmtId="0" fontId="15" fillId="2" borderId="0" xfId="0" applyFont="1" applyFill="1" applyAlignment="1">
      <alignment horizontal="center" vertical="center"/>
    </xf>
    <xf numFmtId="0" fontId="16" fillId="2" borderId="0" xfId="0" applyFont="1" applyFill="1"/>
    <xf numFmtId="0" fontId="0" fillId="2" borderId="0" xfId="0" applyFill="1" applyAlignment="1">
      <alignment horizontal="center" vertical="center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8" fillId="2" borderId="0" xfId="0" applyFont="1" applyFill="1" applyBorder="1"/>
    <xf numFmtId="0" fontId="18" fillId="2" borderId="0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173" fontId="0" fillId="2" borderId="0" xfId="0" applyNumberFormat="1" applyFill="1"/>
    <xf numFmtId="3" fontId="3" fillId="2" borderId="0" xfId="0" applyNumberFormat="1" applyFont="1" applyFill="1" applyAlignment="1">
      <alignment vertical="center"/>
    </xf>
    <xf numFmtId="3" fontId="13" fillId="7" borderId="0" xfId="1" applyNumberFormat="1" applyFont="1" applyFill="1" applyBorder="1" applyAlignment="1">
      <alignment horizontal="center" vertical="center" wrapText="1"/>
    </xf>
    <xf numFmtId="168" fontId="3" fillId="2" borderId="0" xfId="1" applyNumberFormat="1" applyFont="1" applyFill="1" applyAlignment="1">
      <alignment vertical="center"/>
    </xf>
    <xf numFmtId="0" fontId="19" fillId="3" borderId="18" xfId="0" applyFont="1" applyFill="1" applyBorder="1" applyAlignment="1">
      <alignment horizontal="center" vertical="center" wrapText="1"/>
    </xf>
    <xf numFmtId="17" fontId="19" fillId="3" borderId="2" xfId="0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168" fontId="3" fillId="2" borderId="0" xfId="0" applyNumberFormat="1" applyFont="1" applyFill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70173890260199E-2"/>
          <c:y val="8.4772496232333502E-2"/>
          <c:w val="0.89705696595281093"/>
          <c:h val="0.72251581233263051"/>
        </c:manualLayout>
      </c:layout>
      <c:lineChart>
        <c:grouping val="standard"/>
        <c:varyColors val="0"/>
        <c:ser>
          <c:idx val="0"/>
          <c:order val="0"/>
          <c:tx>
            <c:strRef>
              <c:f>'Grafico 1'!$G$9</c:f>
              <c:strCache>
                <c:ptCount val="1"/>
                <c:pt idx="0">
                  <c:v>Total Exportado - USD Fob (Mill)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'Grafico 1'!$A$10:$A$74</c:f>
              <c:numCache>
                <c:formatCode>mmm\-yy</c:formatCode>
                <c:ptCount val="6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</c:numCache>
            </c:numRef>
          </c:cat>
          <c:val>
            <c:numRef>
              <c:f>'Grafico 1'!$G$10:$G$74</c:f>
              <c:numCache>
                <c:formatCode>#,##0</c:formatCode>
                <c:ptCount val="65"/>
                <c:pt idx="0">
                  <c:v>4911.9998969599801</c:v>
                </c:pt>
                <c:pt idx="1">
                  <c:v>4774.9989947899967</c:v>
                </c:pt>
                <c:pt idx="2">
                  <c:v>5719.9987968500027</c:v>
                </c:pt>
                <c:pt idx="3">
                  <c:v>6142.9987001499912</c:v>
                </c:pt>
                <c:pt idx="4">
                  <c:v>6812.6912114000179</c:v>
                </c:pt>
                <c:pt idx="5">
                  <c:v>7009.8537382499962</c:v>
                </c:pt>
                <c:pt idx="6">
                  <c:v>7251.9069334199885</c:v>
                </c:pt>
                <c:pt idx="7">
                  <c:v>8098.8562323499937</c:v>
                </c:pt>
                <c:pt idx="8">
                  <c:v>7570.1892905199957</c:v>
                </c:pt>
                <c:pt idx="9">
                  <c:v>6862.5700974000192</c:v>
                </c:pt>
                <c:pt idx="10">
                  <c:v>6191.1881814199996</c:v>
                </c:pt>
                <c:pt idx="11">
                  <c:v>6491.4759541900021</c:v>
                </c:pt>
                <c:pt idx="12">
                  <c:v>5591.2926840199962</c:v>
                </c:pt>
                <c:pt idx="13">
                  <c:v>6517.7203050899807</c:v>
                </c:pt>
                <c:pt idx="14">
                  <c:v>7408.0281616199736</c:v>
                </c:pt>
                <c:pt idx="15">
                  <c:v>8366.2108645100161</c:v>
                </c:pt>
                <c:pt idx="16">
                  <c:v>8361.0681438399952</c:v>
                </c:pt>
                <c:pt idx="17">
                  <c:v>8456.5889106100185</c:v>
                </c:pt>
                <c:pt idx="18">
                  <c:v>7656.266905450022</c:v>
                </c:pt>
                <c:pt idx="19">
                  <c:v>7583.2389105899983</c:v>
                </c:pt>
                <c:pt idx="20">
                  <c:v>7493.9539651700034</c:v>
                </c:pt>
                <c:pt idx="21">
                  <c:v>8021.3809029300237</c:v>
                </c:pt>
                <c:pt idx="22">
                  <c:v>7136.9902817899801</c:v>
                </c:pt>
                <c:pt idx="23">
                  <c:v>6110.1365702299754</c:v>
                </c:pt>
                <c:pt idx="24">
                  <c:v>4904.7018193999993</c:v>
                </c:pt>
                <c:pt idx="25">
                  <c:v>5262.0282992800057</c:v>
                </c:pt>
                <c:pt idx="26">
                  <c:v>5771.1221301500136</c:v>
                </c:pt>
                <c:pt idx="27">
                  <c:v>5819.0192641400108</c:v>
                </c:pt>
                <c:pt idx="28">
                  <c:v>6280.4858595199967</c:v>
                </c:pt>
                <c:pt idx="29">
                  <c:v>5433.5212624999949</c:v>
                </c:pt>
                <c:pt idx="30">
                  <c:v>6085.7894071799828</c:v>
                </c:pt>
                <c:pt idx="31">
                  <c:v>5934.8173304199781</c:v>
                </c:pt>
                <c:pt idx="32">
                  <c:v>5788.3713004100155</c:v>
                </c:pt>
                <c:pt idx="33">
                  <c:v>5426.4207218800093</c:v>
                </c:pt>
                <c:pt idx="34">
                  <c:v>4944.2892928600004</c:v>
                </c:pt>
                <c:pt idx="35">
                  <c:v>5305.0790159799963</c:v>
                </c:pt>
                <c:pt idx="36">
                  <c:v>5412.3239498699922</c:v>
                </c:pt>
                <c:pt idx="37">
                  <c:v>5550.1521592099853</c:v>
                </c:pt>
                <c:pt idx="38">
                  <c:v>6491.9457950399965</c:v>
                </c:pt>
                <c:pt idx="39">
                  <c:v>6511.2910542900127</c:v>
                </c:pt>
                <c:pt idx="40">
                  <c:v>7666.5339097800043</c:v>
                </c:pt>
                <c:pt idx="41">
                  <c:v>6567.2309403199988</c:v>
                </c:pt>
                <c:pt idx="42">
                  <c:v>7185.7916556200043</c:v>
                </c:pt>
                <c:pt idx="43">
                  <c:v>6757.7853202900133</c:v>
                </c:pt>
                <c:pt idx="44">
                  <c:v>6952.8804794999951</c:v>
                </c:pt>
                <c:pt idx="45">
                  <c:v>7032.2499902200034</c:v>
                </c:pt>
                <c:pt idx="46">
                  <c:v>6526.0022252800009</c:v>
                </c:pt>
                <c:pt idx="47">
                  <c:v>7049.0192435500139</c:v>
                </c:pt>
                <c:pt idx="48">
                  <c:v>5914.8480421800132</c:v>
                </c:pt>
                <c:pt idx="49">
                  <c:v>6139.7040572600172</c:v>
                </c:pt>
                <c:pt idx="50">
                  <c:v>6642.3469732900066</c:v>
                </c:pt>
                <c:pt idx="51">
                  <c:v>6674.3306841400017</c:v>
                </c:pt>
                <c:pt idx="52">
                  <c:v>7095.1829792799945</c:v>
                </c:pt>
                <c:pt idx="53">
                  <c:v>7275.2606452799882</c:v>
                </c:pt>
                <c:pt idx="54">
                  <c:v>7760.5556678899957</c:v>
                </c:pt>
                <c:pt idx="55">
                  <c:v>7903.0122425400032</c:v>
                </c:pt>
                <c:pt idx="56">
                  <c:v>8128.1821717099892</c:v>
                </c:pt>
                <c:pt idx="57">
                  <c:v>7962.6346461599996</c:v>
                </c:pt>
                <c:pt idx="58">
                  <c:v>8132.7313485399973</c:v>
                </c:pt>
                <c:pt idx="59">
                  <c:v>7482.4073603900115</c:v>
                </c:pt>
                <c:pt idx="60">
                  <c:v>7245.2960475600094</c:v>
                </c:pt>
                <c:pt idx="61">
                  <c:v>5963.339018059989</c:v>
                </c:pt>
                <c:pt idx="62">
                  <c:v>8697.0851266099835</c:v>
                </c:pt>
                <c:pt idx="63">
                  <c:v>8915.9363735800052</c:v>
                </c:pt>
                <c:pt idx="64">
                  <c:v>9536.9354881700092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2-4ED2-B962-24EDA1FE9A75}"/>
            </c:ext>
          </c:extLst>
        </c:ser>
        <c:ser>
          <c:idx val="1"/>
          <c:order val="1"/>
          <c:tx>
            <c:strRef>
              <c:f>'Grafico 1'!$C$9</c:f>
              <c:strCache>
                <c:ptCount val="1"/>
                <c:pt idx="0">
                  <c:v>Agroindustria - USD Fob (Mill)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'Grafico 1'!$A$10:$A$74</c:f>
              <c:numCache>
                <c:formatCode>mmm\-yy</c:formatCode>
                <c:ptCount val="6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</c:numCache>
            </c:numRef>
          </c:cat>
          <c:val>
            <c:numRef>
              <c:f>'Grafico 1'!$C$10:$C$74</c:f>
              <c:numCache>
                <c:formatCode>#,##0</c:formatCode>
                <c:ptCount val="65"/>
                <c:pt idx="0">
                  <c:v>3533.9679743700035</c:v>
                </c:pt>
                <c:pt idx="1">
                  <c:v>3229.5211508000002</c:v>
                </c:pt>
                <c:pt idx="2">
                  <c:v>4022.1740811399959</c:v>
                </c:pt>
                <c:pt idx="3">
                  <c:v>4618.2099287199999</c:v>
                </c:pt>
                <c:pt idx="4">
                  <c:v>4911.8255078100019</c:v>
                </c:pt>
                <c:pt idx="5">
                  <c:v>4929.4598743499982</c:v>
                </c:pt>
                <c:pt idx="6">
                  <c:v>5245.0817894100037</c:v>
                </c:pt>
                <c:pt idx="7">
                  <c:v>5662.8632524000004</c:v>
                </c:pt>
                <c:pt idx="8">
                  <c:v>5250.7393265399978</c:v>
                </c:pt>
                <c:pt idx="9">
                  <c:v>4571.3162346200061</c:v>
                </c:pt>
                <c:pt idx="10">
                  <c:v>3671.8547564299947</c:v>
                </c:pt>
                <c:pt idx="11">
                  <c:v>3994.3397173799967</c:v>
                </c:pt>
                <c:pt idx="12">
                  <c:v>3897.6225822399992</c:v>
                </c:pt>
                <c:pt idx="13">
                  <c:v>4231.0227381899949</c:v>
                </c:pt>
                <c:pt idx="14">
                  <c:v>4900.9817264300109</c:v>
                </c:pt>
                <c:pt idx="15">
                  <c:v>5720.4099656199996</c:v>
                </c:pt>
                <c:pt idx="16">
                  <c:v>5930.2072440600041</c:v>
                </c:pt>
                <c:pt idx="17">
                  <c:v>5668.1793476700068</c:v>
                </c:pt>
                <c:pt idx="18">
                  <c:v>5331.4624175100043</c:v>
                </c:pt>
                <c:pt idx="19">
                  <c:v>4798.2148526800001</c:v>
                </c:pt>
                <c:pt idx="20">
                  <c:v>4490.8764404300018</c:v>
                </c:pt>
                <c:pt idx="21">
                  <c:v>4986.5924040400068</c:v>
                </c:pt>
                <c:pt idx="22">
                  <c:v>4449.801456169992</c:v>
                </c:pt>
                <c:pt idx="23">
                  <c:v>3655.3495494300023</c:v>
                </c:pt>
                <c:pt idx="24">
                  <c:v>2773.1387805500017</c:v>
                </c:pt>
                <c:pt idx="25">
                  <c:v>2951.6437248599991</c:v>
                </c:pt>
                <c:pt idx="26">
                  <c:v>3130.0359619099977</c:v>
                </c:pt>
                <c:pt idx="27">
                  <c:v>3354.9703155400002</c:v>
                </c:pt>
                <c:pt idx="28">
                  <c:v>3823.3411612700033</c:v>
                </c:pt>
                <c:pt idx="29">
                  <c:v>3369.5849721399973</c:v>
                </c:pt>
                <c:pt idx="30">
                  <c:v>3515.4950840699989</c:v>
                </c:pt>
                <c:pt idx="31">
                  <c:v>3537.4390275799974</c:v>
                </c:pt>
                <c:pt idx="32">
                  <c:v>3185.9115216900009</c:v>
                </c:pt>
                <c:pt idx="33">
                  <c:v>2815.2900616499978</c:v>
                </c:pt>
                <c:pt idx="34">
                  <c:v>2364.9381465300016</c:v>
                </c:pt>
                <c:pt idx="35">
                  <c:v>2686.3569952700004</c:v>
                </c:pt>
                <c:pt idx="36">
                  <c:v>3398.1768770600056</c:v>
                </c:pt>
                <c:pt idx="37">
                  <c:v>3317.0531260300045</c:v>
                </c:pt>
                <c:pt idx="38">
                  <c:v>3844.8653960600022</c:v>
                </c:pt>
                <c:pt idx="39">
                  <c:v>3882.4951205600028</c:v>
                </c:pt>
                <c:pt idx="40">
                  <c:v>4817.7910900199977</c:v>
                </c:pt>
                <c:pt idx="41">
                  <c:v>4242.7513818299985</c:v>
                </c:pt>
                <c:pt idx="42">
                  <c:v>4500.6216424699987</c:v>
                </c:pt>
                <c:pt idx="43">
                  <c:v>3823.1895693400011</c:v>
                </c:pt>
                <c:pt idx="44">
                  <c:v>4068.8829855299941</c:v>
                </c:pt>
                <c:pt idx="45">
                  <c:v>4000.3807426200005</c:v>
                </c:pt>
                <c:pt idx="46">
                  <c:v>3764.3411018600009</c:v>
                </c:pt>
                <c:pt idx="47">
                  <c:v>3685.4249182099934</c:v>
                </c:pt>
                <c:pt idx="48">
                  <c:v>3530.2440543900029</c:v>
                </c:pt>
                <c:pt idx="49">
                  <c:v>3553.7919926199984</c:v>
                </c:pt>
                <c:pt idx="50">
                  <c:v>3654.0014065000018</c:v>
                </c:pt>
                <c:pt idx="51">
                  <c:v>3944.4995198499983</c:v>
                </c:pt>
                <c:pt idx="52">
                  <c:v>4379.2964827700025</c:v>
                </c:pt>
                <c:pt idx="53">
                  <c:v>4265.0892624399958</c:v>
                </c:pt>
                <c:pt idx="54">
                  <c:v>4953.3325356399855</c:v>
                </c:pt>
                <c:pt idx="55">
                  <c:v>4843.7887149300013</c:v>
                </c:pt>
                <c:pt idx="56">
                  <c:v>4959.3755493700055</c:v>
                </c:pt>
                <c:pt idx="57">
                  <c:v>4659.5696128499994</c:v>
                </c:pt>
                <c:pt idx="58">
                  <c:v>4749.1423802000063</c:v>
                </c:pt>
                <c:pt idx="59">
                  <c:v>4155.4964186199995</c:v>
                </c:pt>
                <c:pt idx="60">
                  <c:v>4189.8503069700009</c:v>
                </c:pt>
                <c:pt idx="61">
                  <c:v>3430.6460842699976</c:v>
                </c:pt>
                <c:pt idx="62">
                  <c:v>4853.3144822800014</c:v>
                </c:pt>
                <c:pt idx="63">
                  <c:v>4665.7009087700044</c:v>
                </c:pt>
                <c:pt idx="64">
                  <c:v>5243.2994036199998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2-4ED2-B962-24EDA1FE9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174159"/>
        <c:axId val="1461183311"/>
      </c:lineChart>
      <c:dateAx>
        <c:axId val="146117415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s-AR"/>
          </a:p>
        </c:txPr>
        <c:crossAx val="1461183311"/>
        <c:crosses val="autoZero"/>
        <c:auto val="1"/>
        <c:lblOffset val="100"/>
        <c:baseTimeUnit val="months"/>
        <c:majorUnit val="2"/>
        <c:majorTimeUnit val="months"/>
      </c:dateAx>
      <c:valAx>
        <c:axId val="1461183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s-AR"/>
          </a:p>
        </c:txPr>
        <c:crossAx val="146117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642937</xdr:colOff>
      <xdr:row>17</xdr:row>
      <xdr:rowOff>142875</xdr:rowOff>
    </xdr:from>
    <xdr:to>
      <xdr:col>20</xdr:col>
      <xdr:colOff>378619</xdr:colOff>
      <xdr:row>38</xdr:row>
      <xdr:rowOff>187319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342900</xdr:colOff>
      <xdr:row>8</xdr:row>
      <xdr:rowOff>122057</xdr:rowOff>
    </xdr:from>
    <xdr:to>
      <xdr:col>20</xdr:col>
      <xdr:colOff>28575</xdr:colOff>
      <xdr:row>27</xdr:row>
      <xdr:rowOff>123825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2770007"/>
          <a:ext cx="3495675" cy="3621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19050</xdr:colOff>
      <xdr:row>9</xdr:row>
      <xdr:rowOff>61542</xdr:rowOff>
    </xdr:from>
    <xdr:to>
      <xdr:col>20</xdr:col>
      <xdr:colOff>381000</xdr:colOff>
      <xdr:row>31</xdr:row>
      <xdr:rowOff>85725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2690442"/>
          <a:ext cx="4171950" cy="4215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gar/Documents/Informes%20AyB%202024/INFORME%20COMEX%202025/PUBLICACIONES%202025/MAYO%202026/Sintesis%20Agroindustria%20Argentina%20Comex%2006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 1"/>
      <sheetName val="Tabla 1"/>
      <sheetName val="Gráfico 2"/>
      <sheetName val="Tabla 2"/>
      <sheetName val="Tabla y gráfico 3"/>
      <sheetName val="Importaciones"/>
      <sheetName val="Tabla 4"/>
    </sheetNames>
    <sheetDataSet>
      <sheetData sheetId="0">
        <row r="9">
          <cell r="C9" t="str">
            <v>Agroindustria - USD Fob (Mill)</v>
          </cell>
          <cell r="G9" t="str">
            <v>Total Exportado - USD Fob (Mill)</v>
          </cell>
        </row>
        <row r="10">
          <cell r="A10">
            <v>44197</v>
          </cell>
          <cell r="C10">
            <v>3533.9679743700035</v>
          </cell>
          <cell r="G10">
            <v>4911.999896959991</v>
          </cell>
        </row>
        <row r="11">
          <cell r="A11">
            <v>44228</v>
          </cell>
          <cell r="C11">
            <v>3229.5211508000002</v>
          </cell>
          <cell r="G11">
            <v>4774.9989947899912</v>
          </cell>
        </row>
        <row r="12">
          <cell r="A12">
            <v>44256</v>
          </cell>
          <cell r="C12">
            <v>4022.1740811399959</v>
          </cell>
          <cell r="G12">
            <v>5719.9987968500045</v>
          </cell>
        </row>
        <row r="13">
          <cell r="A13">
            <v>44287</v>
          </cell>
          <cell r="C13">
            <v>4618.2099287199999</v>
          </cell>
          <cell r="G13">
            <v>6142.998700149994</v>
          </cell>
        </row>
        <row r="14">
          <cell r="A14">
            <v>44317</v>
          </cell>
          <cell r="C14">
            <v>4911.8255078100019</v>
          </cell>
          <cell r="G14">
            <v>6812.691211400007</v>
          </cell>
        </row>
        <row r="15">
          <cell r="A15">
            <v>44348</v>
          </cell>
          <cell r="C15">
            <v>4929.4598743499982</v>
          </cell>
          <cell r="G15">
            <v>7009.8537382500035</v>
          </cell>
        </row>
        <row r="16">
          <cell r="A16">
            <v>44378</v>
          </cell>
          <cell r="C16">
            <v>5245.0817894100037</v>
          </cell>
          <cell r="G16">
            <v>7251.9069334200094</v>
          </cell>
        </row>
        <row r="17">
          <cell r="A17">
            <v>44409</v>
          </cell>
          <cell r="C17">
            <v>5662.8632524000004</v>
          </cell>
          <cell r="G17">
            <v>8098.8562323500046</v>
          </cell>
        </row>
        <row r="18">
          <cell r="A18">
            <v>44440</v>
          </cell>
          <cell r="C18">
            <v>5250.7393265399978</v>
          </cell>
          <cell r="G18">
            <v>7570.1892905200093</v>
          </cell>
        </row>
        <row r="19">
          <cell r="A19">
            <v>44470</v>
          </cell>
          <cell r="C19">
            <v>4571.3162346200061</v>
          </cell>
          <cell r="G19">
            <v>6862.5700973999965</v>
          </cell>
        </row>
        <row r="20">
          <cell r="A20">
            <v>44501</v>
          </cell>
          <cell r="C20">
            <v>3671.8547564299947</v>
          </cell>
          <cell r="G20">
            <v>6191.1881814200033</v>
          </cell>
        </row>
        <row r="21">
          <cell r="A21">
            <v>44531</v>
          </cell>
          <cell r="C21">
            <v>3994.3397173799967</v>
          </cell>
          <cell r="G21">
            <v>6491.4759541900066</v>
          </cell>
        </row>
        <row r="22">
          <cell r="A22">
            <v>44562</v>
          </cell>
          <cell r="C22">
            <v>3897.6225822399992</v>
          </cell>
          <cell r="G22">
            <v>5591.2926840200053</v>
          </cell>
        </row>
        <row r="23">
          <cell r="A23">
            <v>44593</v>
          </cell>
          <cell r="C23">
            <v>4231.0227381899949</v>
          </cell>
          <cell r="G23">
            <v>6517.7203050899952</v>
          </cell>
        </row>
        <row r="24">
          <cell r="A24">
            <v>44621</v>
          </cell>
          <cell r="C24">
            <v>4900.9817264300109</v>
          </cell>
          <cell r="G24">
            <v>7408.0281616200082</v>
          </cell>
        </row>
        <row r="25">
          <cell r="A25">
            <v>44652</v>
          </cell>
          <cell r="C25">
            <v>5720.4099656199996</v>
          </cell>
          <cell r="G25">
            <v>8366.2108645100088</v>
          </cell>
        </row>
        <row r="26">
          <cell r="A26">
            <v>44682</v>
          </cell>
          <cell r="C26">
            <v>5930.2072440600041</v>
          </cell>
          <cell r="G26">
            <v>8361.0681438400061</v>
          </cell>
        </row>
        <row r="27">
          <cell r="A27">
            <v>44713</v>
          </cell>
          <cell r="C27">
            <v>5668.1793476700068</v>
          </cell>
          <cell r="G27">
            <v>8456.5889106100003</v>
          </cell>
        </row>
        <row r="28">
          <cell r="A28">
            <v>44743</v>
          </cell>
          <cell r="C28">
            <v>5331.4624175100043</v>
          </cell>
          <cell r="G28">
            <v>7656.2669054499975</v>
          </cell>
        </row>
        <row r="29">
          <cell r="A29">
            <v>44774</v>
          </cell>
          <cell r="C29">
            <v>4798.2148526800001</v>
          </cell>
          <cell r="G29">
            <v>7583.2389105900011</v>
          </cell>
        </row>
        <row r="30">
          <cell r="A30">
            <v>44805</v>
          </cell>
          <cell r="C30">
            <v>4490.8764404300018</v>
          </cell>
          <cell r="G30">
            <v>7493.9539651700061</v>
          </cell>
        </row>
        <row r="31">
          <cell r="A31">
            <v>44835</v>
          </cell>
          <cell r="C31">
            <v>4986.5924040400068</v>
          </cell>
          <cell r="G31">
            <v>8021.3809029299946</v>
          </cell>
        </row>
        <row r="32">
          <cell r="A32">
            <v>44866</v>
          </cell>
          <cell r="C32">
            <v>4449.801456169992</v>
          </cell>
          <cell r="G32">
            <v>7136.9902817899947</v>
          </cell>
        </row>
        <row r="33">
          <cell r="A33">
            <v>44896</v>
          </cell>
          <cell r="C33">
            <v>3655.3495494300023</v>
          </cell>
          <cell r="G33">
            <v>6110.1365702300018</v>
          </cell>
        </row>
        <row r="34">
          <cell r="A34">
            <v>44927</v>
          </cell>
          <cell r="C34">
            <v>2773.1387805500017</v>
          </cell>
          <cell r="G34">
            <v>4904.7018193999984</v>
          </cell>
        </row>
        <row r="35">
          <cell r="A35">
            <v>44958</v>
          </cell>
          <cell r="C35">
            <v>2951.6437248599991</v>
          </cell>
          <cell r="G35">
            <v>5262.0282992799976</v>
          </cell>
        </row>
        <row r="36">
          <cell r="A36">
            <v>44986</v>
          </cell>
          <cell r="C36">
            <v>3130.0359619099977</v>
          </cell>
          <cell r="G36">
            <v>5771.1221301500063</v>
          </cell>
        </row>
        <row r="37">
          <cell r="A37">
            <v>45017</v>
          </cell>
          <cell r="C37">
            <v>3354.9703155400002</v>
          </cell>
          <cell r="G37">
            <v>5819.0192641399935</v>
          </cell>
        </row>
        <row r="38">
          <cell r="A38">
            <v>45047</v>
          </cell>
          <cell r="C38">
            <v>3823.3411612700033</v>
          </cell>
          <cell r="G38">
            <v>6280.4858595200021</v>
          </cell>
        </row>
        <row r="39">
          <cell r="A39">
            <v>45078</v>
          </cell>
          <cell r="C39">
            <v>3369.5849721399973</v>
          </cell>
          <cell r="G39">
            <v>5433.521262500004</v>
          </cell>
        </row>
        <row r="40">
          <cell r="A40">
            <v>45108</v>
          </cell>
          <cell r="C40">
            <v>3515.4950840699989</v>
          </cell>
          <cell r="G40">
            <v>6085.789407180001</v>
          </cell>
        </row>
        <row r="41">
          <cell r="A41">
            <v>45139</v>
          </cell>
          <cell r="C41">
            <v>3537.4390275799974</v>
          </cell>
          <cell r="G41">
            <v>5934.81733042</v>
          </cell>
        </row>
        <row r="42">
          <cell r="A42">
            <v>45170</v>
          </cell>
          <cell r="C42">
            <v>3185.9115216900009</v>
          </cell>
          <cell r="G42">
            <v>5788.3713004099982</v>
          </cell>
        </row>
        <row r="43">
          <cell r="A43">
            <v>45200</v>
          </cell>
          <cell r="C43">
            <v>2815.2900616499978</v>
          </cell>
          <cell r="G43">
            <v>5426.4207218800138</v>
          </cell>
        </row>
        <row r="44">
          <cell r="A44">
            <v>45231</v>
          </cell>
          <cell r="C44">
            <v>2364.9381465300016</v>
          </cell>
          <cell r="G44">
            <v>4944.2892928600031</v>
          </cell>
        </row>
        <row r="45">
          <cell r="A45">
            <v>45261</v>
          </cell>
          <cell r="C45">
            <v>2686.3569952700004</v>
          </cell>
          <cell r="G45">
            <v>5305.0790159799963</v>
          </cell>
        </row>
        <row r="46">
          <cell r="A46">
            <v>45292</v>
          </cell>
          <cell r="C46">
            <v>3398.1768770600056</v>
          </cell>
          <cell r="G46">
            <v>5412.3239498699922</v>
          </cell>
        </row>
        <row r="47">
          <cell r="A47">
            <v>45323</v>
          </cell>
          <cell r="C47">
            <v>3317.0531260300045</v>
          </cell>
          <cell r="G47">
            <v>5550.1521592099853</v>
          </cell>
        </row>
        <row r="48">
          <cell r="A48">
            <v>45352</v>
          </cell>
          <cell r="C48">
            <v>3844.8653960600022</v>
          </cell>
          <cell r="G48">
            <v>6491.9457950399965</v>
          </cell>
        </row>
        <row r="49">
          <cell r="A49">
            <v>45383</v>
          </cell>
          <cell r="C49">
            <v>3882.4951205600028</v>
          </cell>
          <cell r="G49">
            <v>6511.2910542900127</v>
          </cell>
        </row>
        <row r="50">
          <cell r="A50">
            <v>45413</v>
          </cell>
          <cell r="C50">
            <v>4817.7910900199977</v>
          </cell>
          <cell r="G50">
            <v>7666.5339097800043</v>
          </cell>
        </row>
        <row r="51">
          <cell r="A51">
            <v>45444</v>
          </cell>
          <cell r="C51">
            <v>4242.7513818299985</v>
          </cell>
          <cell r="G51">
            <v>6567.2309403199988</v>
          </cell>
        </row>
        <row r="52">
          <cell r="A52">
            <v>45474</v>
          </cell>
          <cell r="C52">
            <v>4500.6216424699987</v>
          </cell>
          <cell r="G52">
            <v>7185.7916556200043</v>
          </cell>
        </row>
        <row r="53">
          <cell r="A53">
            <v>45505</v>
          </cell>
          <cell r="C53">
            <v>3823.1895693400011</v>
          </cell>
          <cell r="G53">
            <v>6757.7853202900133</v>
          </cell>
        </row>
        <row r="54">
          <cell r="A54">
            <v>45536</v>
          </cell>
          <cell r="C54">
            <v>4068.8829855299941</v>
          </cell>
          <cell r="G54">
            <v>6952.8804794999951</v>
          </cell>
        </row>
        <row r="55">
          <cell r="A55">
            <v>45566</v>
          </cell>
          <cell r="C55">
            <v>4000.3807426200005</v>
          </cell>
          <cell r="G55">
            <v>7032.2499902200034</v>
          </cell>
        </row>
        <row r="56">
          <cell r="A56">
            <v>45597</v>
          </cell>
          <cell r="C56">
            <v>3764.3411018600009</v>
          </cell>
          <cell r="G56">
            <v>6526.0022252800009</v>
          </cell>
        </row>
        <row r="57">
          <cell r="A57">
            <v>45627</v>
          </cell>
          <cell r="C57">
            <v>3685.4249182099934</v>
          </cell>
          <cell r="G57">
            <v>7049.0192435500139</v>
          </cell>
        </row>
        <row r="58">
          <cell r="A58">
            <v>45658</v>
          </cell>
          <cell r="C58">
            <v>3530.2440543900029</v>
          </cell>
          <cell r="G58">
            <v>5914.8480421800132</v>
          </cell>
        </row>
        <row r="59">
          <cell r="A59">
            <v>45689</v>
          </cell>
          <cell r="C59">
            <v>3553.7919926199984</v>
          </cell>
          <cell r="G59">
            <v>6139.7040572600172</v>
          </cell>
        </row>
        <row r="60">
          <cell r="A60">
            <v>45717</v>
          </cell>
          <cell r="C60">
            <v>3654.0014065000018</v>
          </cell>
          <cell r="G60">
            <v>6642.3469732900066</v>
          </cell>
        </row>
        <row r="61">
          <cell r="A61">
            <v>45748</v>
          </cell>
          <cell r="C61">
            <v>3944.4995198499983</v>
          </cell>
          <cell r="G61">
            <v>6674.3306841400017</v>
          </cell>
        </row>
        <row r="62">
          <cell r="A62">
            <v>45778</v>
          </cell>
          <cell r="C62">
            <v>4379.2964827700025</v>
          </cell>
          <cell r="G62">
            <v>7095.1829792799945</v>
          </cell>
        </row>
        <row r="63">
          <cell r="A63">
            <v>45809</v>
          </cell>
          <cell r="C63">
            <v>4265.0892624399958</v>
          </cell>
          <cell r="G63">
            <v>7275.2606452799882</v>
          </cell>
        </row>
        <row r="64">
          <cell r="A64">
            <v>45839</v>
          </cell>
          <cell r="C64">
            <v>4953.3325356399855</v>
          </cell>
          <cell r="G64">
            <v>7760.5556678899957</v>
          </cell>
        </row>
        <row r="65">
          <cell r="A65">
            <v>45870</v>
          </cell>
          <cell r="C65">
            <v>4843.7887149300013</v>
          </cell>
          <cell r="G65">
            <v>7903.0122425400032</v>
          </cell>
        </row>
        <row r="66">
          <cell r="A66">
            <v>45901</v>
          </cell>
          <cell r="C66">
            <v>4959.3755493700055</v>
          </cell>
          <cell r="G66">
            <v>8128.1821717099892</v>
          </cell>
        </row>
        <row r="67">
          <cell r="A67">
            <v>45931</v>
          </cell>
          <cell r="C67">
            <v>4659.5696128499994</v>
          </cell>
          <cell r="G67">
            <v>7962.6346461599996</v>
          </cell>
        </row>
        <row r="68">
          <cell r="A68">
            <v>45962</v>
          </cell>
          <cell r="C68">
            <v>4749.1423802000063</v>
          </cell>
          <cell r="G68">
            <v>8132.7313485399973</v>
          </cell>
        </row>
        <row r="69">
          <cell r="A69">
            <v>45992</v>
          </cell>
          <cell r="C69">
            <v>4155.4964186199995</v>
          </cell>
          <cell r="G69">
            <v>7482.4073603900115</v>
          </cell>
        </row>
        <row r="70">
          <cell r="A70">
            <v>46023</v>
          </cell>
          <cell r="C70">
            <v>4189.8503069699964</v>
          </cell>
          <cell r="G70">
            <v>7245.2960475599948</v>
          </cell>
        </row>
        <row r="71">
          <cell r="A71">
            <v>46054</v>
          </cell>
          <cell r="C71">
            <v>3430.6460842700021</v>
          </cell>
          <cell r="G71">
            <v>5963.3390180599954</v>
          </cell>
        </row>
        <row r="72">
          <cell r="A72">
            <v>46082</v>
          </cell>
          <cell r="C72">
            <v>4853.3144822799986</v>
          </cell>
          <cell r="G72">
            <v>8697.0851266100126</v>
          </cell>
        </row>
        <row r="73">
          <cell r="A73">
            <v>46113</v>
          </cell>
          <cell r="C73">
            <v>4621.2296246999977</v>
          </cell>
          <cell r="G73">
            <v>8914.2261408300328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abSelected="1" zoomScale="75" zoomScaleNormal="7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RowHeight="14.25" x14ac:dyDescent="0.2"/>
  <cols>
    <col min="1" max="1" width="11.42578125" style="3"/>
    <col min="2" max="2" width="17.140625" style="3" customWidth="1"/>
    <col min="3" max="3" width="15" style="3" customWidth="1"/>
    <col min="4" max="4" width="14.42578125" style="3" customWidth="1"/>
    <col min="5" max="5" width="15" style="3" customWidth="1"/>
    <col min="6" max="6" width="17.28515625" style="3" customWidth="1"/>
    <col min="7" max="7" width="14.28515625" style="3" customWidth="1"/>
    <col min="8" max="8" width="14.5703125" style="3" customWidth="1"/>
    <col min="9" max="9" width="12.42578125" style="3" bestFit="1" customWidth="1"/>
    <col min="10" max="11" width="13.85546875" style="3" customWidth="1"/>
    <col min="12" max="12" width="15.140625" style="3" customWidth="1"/>
    <col min="13" max="13" width="11" style="4" customWidth="1"/>
    <col min="14" max="14" width="11.42578125" style="4" customWidth="1"/>
    <col min="15" max="15" width="14.7109375" style="4" customWidth="1"/>
    <col min="16" max="16384" width="11.42578125" style="3"/>
  </cols>
  <sheetData>
    <row r="1" spans="1:15" ht="31.5" customHeight="1" x14ac:dyDescent="0.2">
      <c r="A1" s="2" t="s">
        <v>0</v>
      </c>
      <c r="M1" s="9"/>
    </row>
    <row r="2" spans="1:15" s="7" customFormat="1" ht="18" customHeight="1" x14ac:dyDescent="0.35">
      <c r="A2" s="5"/>
      <c r="B2" s="6"/>
    </row>
    <row r="3" spans="1:15" s="23" customFormat="1" ht="12.75" x14ac:dyDescent="0.25">
      <c r="A3" s="21" t="s">
        <v>5</v>
      </c>
      <c r="B3" s="22"/>
    </row>
    <row r="4" spans="1:15" s="23" customFormat="1" ht="12.75" x14ac:dyDescent="0.25">
      <c r="A4" s="21" t="s">
        <v>16</v>
      </c>
      <c r="B4" s="22"/>
    </row>
    <row r="5" spans="1:15" s="25" customFormat="1" x14ac:dyDescent="0.25">
      <c r="A5" s="24"/>
    </row>
    <row r="6" spans="1:15" s="25" customFormat="1" x14ac:dyDescent="0.25">
      <c r="A6" s="26"/>
      <c r="C6" s="27"/>
      <c r="H6" s="27"/>
    </row>
    <row r="7" spans="1:15" s="28" customFormat="1" ht="12.75" x14ac:dyDescent="0.25">
      <c r="A7" s="10" t="s">
        <v>1</v>
      </c>
      <c r="B7" s="11" t="s">
        <v>6</v>
      </c>
      <c r="C7" s="12"/>
      <c r="D7" s="12"/>
      <c r="E7" s="13"/>
      <c r="F7" s="11" t="s">
        <v>7</v>
      </c>
      <c r="G7" s="12"/>
      <c r="H7" s="12"/>
      <c r="I7" s="13"/>
    </row>
    <row r="8" spans="1:15" s="28" customFormat="1" ht="12.75" x14ac:dyDescent="0.25">
      <c r="A8" s="15"/>
      <c r="B8" s="16"/>
      <c r="C8" s="17"/>
      <c r="D8" s="17"/>
      <c r="E8" s="18"/>
      <c r="F8" s="16"/>
      <c r="G8" s="17"/>
      <c r="H8" s="17"/>
      <c r="I8" s="18"/>
      <c r="J8" s="23"/>
    </row>
    <row r="9" spans="1:15" s="14" customFormat="1" ht="48" x14ac:dyDescent="0.2">
      <c r="A9" s="15"/>
      <c r="B9" s="30" t="s">
        <v>8</v>
      </c>
      <c r="C9" s="31" t="s">
        <v>2</v>
      </c>
      <c r="D9" s="30" t="s">
        <v>17</v>
      </c>
      <c r="E9" s="32" t="s">
        <v>18</v>
      </c>
      <c r="F9" s="30" t="s">
        <v>8</v>
      </c>
      <c r="G9" s="31" t="s">
        <v>3</v>
      </c>
      <c r="H9" s="30" t="s">
        <v>17</v>
      </c>
      <c r="I9" s="33" t="s">
        <v>19</v>
      </c>
      <c r="J9" s="8"/>
      <c r="L9" s="29" t="s">
        <v>1</v>
      </c>
      <c r="M9" s="29" t="s">
        <v>15</v>
      </c>
      <c r="N9" s="29" t="s">
        <v>3</v>
      </c>
      <c r="O9" s="29" t="s">
        <v>4</v>
      </c>
    </row>
    <row r="10" spans="1:15" s="14" customFormat="1" ht="12.75" x14ac:dyDescent="0.2">
      <c r="A10" s="36">
        <v>44197</v>
      </c>
      <c r="B10" s="49">
        <v>7722985.5449100034</v>
      </c>
      <c r="C10" s="49">
        <v>3533.9679743700035</v>
      </c>
      <c r="D10" s="47">
        <v>113057713.01473002</v>
      </c>
      <c r="E10" s="47">
        <v>53641.353593969994</v>
      </c>
      <c r="F10" s="49">
        <v>8867251.3327499796</v>
      </c>
      <c r="G10" s="49">
        <v>4911.9998969599801</v>
      </c>
      <c r="H10" s="47">
        <v>128297859.13076007</v>
      </c>
      <c r="I10" s="47">
        <v>77838.728027699981</v>
      </c>
      <c r="L10" s="37" t="s">
        <v>9</v>
      </c>
      <c r="M10" s="38">
        <v>20315.698642840001</v>
      </c>
      <c r="N10" s="38">
        <v>28362.687600149988</v>
      </c>
      <c r="O10" s="39">
        <v>0.71628256564559722</v>
      </c>
    </row>
    <row r="11" spans="1:15" s="14" customFormat="1" ht="12.75" x14ac:dyDescent="0.2">
      <c r="A11" s="36">
        <v>44228</v>
      </c>
      <c r="B11" s="49">
        <v>6453881.3154699998</v>
      </c>
      <c r="C11" s="49">
        <v>3229.5211508000002</v>
      </c>
      <c r="D11" s="50"/>
      <c r="E11" s="50"/>
      <c r="F11" s="49">
        <v>7528804.6589699974</v>
      </c>
      <c r="G11" s="49">
        <v>4774.9989947899967</v>
      </c>
      <c r="H11" s="50"/>
      <c r="I11" s="50"/>
      <c r="L11" s="40" t="s">
        <v>10</v>
      </c>
      <c r="M11" s="41">
        <v>24680.244256540005</v>
      </c>
      <c r="N11" s="41">
        <v>36244.320159079958</v>
      </c>
      <c r="O11" s="42">
        <v>0.6809410177433578</v>
      </c>
    </row>
    <row r="12" spans="1:15" s="14" customFormat="1" ht="12.75" x14ac:dyDescent="0.2">
      <c r="A12" s="36">
        <v>44256</v>
      </c>
      <c r="B12" s="49">
        <v>8907375.780410016</v>
      </c>
      <c r="C12" s="49">
        <v>4022.1740811399959</v>
      </c>
      <c r="D12" s="50"/>
      <c r="E12" s="50"/>
      <c r="F12" s="49">
        <v>10102839.45793994</v>
      </c>
      <c r="G12" s="49">
        <v>5719.9987968500027</v>
      </c>
      <c r="H12" s="50"/>
      <c r="I12" s="50"/>
      <c r="L12" s="40" t="s">
        <v>11</v>
      </c>
      <c r="M12" s="41">
        <v>16033.129944130003</v>
      </c>
      <c r="N12" s="41">
        <v>28037.357372490027</v>
      </c>
      <c r="O12" s="42">
        <v>0.5718488276595407</v>
      </c>
    </row>
    <row r="13" spans="1:15" s="14" customFormat="1" ht="12.75" x14ac:dyDescent="0.2">
      <c r="A13" s="36">
        <v>44287</v>
      </c>
      <c r="B13" s="49">
        <v>10910728.190049997</v>
      </c>
      <c r="C13" s="49">
        <v>4618.2099287199999</v>
      </c>
      <c r="D13" s="50"/>
      <c r="E13" s="50"/>
      <c r="F13" s="49">
        <v>11884753.210570034</v>
      </c>
      <c r="G13" s="49">
        <v>6142.9987001499912</v>
      </c>
      <c r="H13" s="50"/>
      <c r="I13" s="50"/>
      <c r="L13" s="40" t="s">
        <v>12</v>
      </c>
      <c r="M13" s="41">
        <v>19260.381609730011</v>
      </c>
      <c r="N13" s="41">
        <v>31632.246868189992</v>
      </c>
      <c r="O13" s="42">
        <v>0.60888439856919019</v>
      </c>
    </row>
    <row r="14" spans="1:15" s="14" customFormat="1" ht="12.75" x14ac:dyDescent="0.2">
      <c r="A14" s="36">
        <v>44317</v>
      </c>
      <c r="B14" s="49">
        <v>10092530.031569982</v>
      </c>
      <c r="C14" s="49">
        <v>4911.8255078100019</v>
      </c>
      <c r="D14" s="50"/>
      <c r="E14" s="50"/>
      <c r="F14" s="49">
        <v>11381393.93002001</v>
      </c>
      <c r="G14" s="49">
        <v>6812.6912114000179</v>
      </c>
      <c r="H14" s="50"/>
      <c r="I14" s="50"/>
      <c r="L14" s="40" t="s">
        <v>13</v>
      </c>
      <c r="M14" s="41">
        <v>19061.833456130003</v>
      </c>
      <c r="N14" s="41">
        <v>32466.412736150032</v>
      </c>
      <c r="O14" s="42">
        <v>0.58712471904558228</v>
      </c>
    </row>
    <row r="15" spans="1:15" s="14" customFormat="1" ht="12.75" x14ac:dyDescent="0.2">
      <c r="A15" s="36">
        <v>44348</v>
      </c>
      <c r="B15" s="49">
        <v>10683974.931450006</v>
      </c>
      <c r="C15" s="49">
        <v>4929.4598743499982</v>
      </c>
      <c r="D15" s="50"/>
      <c r="E15" s="50"/>
      <c r="F15" s="49">
        <v>11953661.021610027</v>
      </c>
      <c r="G15" s="49">
        <v>7009.8537382499962</v>
      </c>
      <c r="H15" s="50"/>
      <c r="I15" s="50"/>
      <c r="L15" s="43" t="s">
        <v>14</v>
      </c>
      <c r="M15" s="44">
        <v>22382.811185910006</v>
      </c>
      <c r="N15" s="44">
        <v>40358.592053979999</v>
      </c>
      <c r="O15" s="45">
        <v>0.55459841502827412</v>
      </c>
    </row>
    <row r="16" spans="1:15" s="14" customFormat="1" ht="12.75" x14ac:dyDescent="0.2">
      <c r="A16" s="36">
        <v>44378</v>
      </c>
      <c r="B16" s="49">
        <v>11280971.770750001</v>
      </c>
      <c r="C16" s="49">
        <v>5245.0817894100037</v>
      </c>
      <c r="D16" s="50"/>
      <c r="E16" s="50"/>
      <c r="F16" s="49">
        <v>12456679.411250049</v>
      </c>
      <c r="G16" s="49">
        <v>7251.9069334199885</v>
      </c>
      <c r="H16" s="50"/>
      <c r="I16" s="50"/>
      <c r="M16" s="46"/>
      <c r="N16" s="46"/>
      <c r="O16" s="46"/>
    </row>
    <row r="17" spans="1:15" s="14" customFormat="1" ht="12.75" x14ac:dyDescent="0.2">
      <c r="A17" s="36">
        <v>44409</v>
      </c>
      <c r="B17" s="49">
        <v>11863372.783829968</v>
      </c>
      <c r="C17" s="49">
        <v>5662.8632524000004</v>
      </c>
      <c r="D17" s="50"/>
      <c r="E17" s="50"/>
      <c r="F17" s="49">
        <v>13315462.944670008</v>
      </c>
      <c r="G17" s="49">
        <v>8098.8562323499937</v>
      </c>
      <c r="H17" s="50"/>
      <c r="I17" s="50"/>
      <c r="M17" s="46"/>
      <c r="N17" s="46"/>
      <c r="O17" s="46"/>
    </row>
    <row r="18" spans="1:15" s="14" customFormat="1" ht="12.75" x14ac:dyDescent="0.2">
      <c r="A18" s="36">
        <v>44440</v>
      </c>
      <c r="B18" s="49">
        <v>10540338.637350028</v>
      </c>
      <c r="C18" s="49">
        <v>5250.7393265399978</v>
      </c>
      <c r="D18" s="50"/>
      <c r="E18" s="50"/>
      <c r="F18" s="49">
        <v>11776088.215440018</v>
      </c>
      <c r="G18" s="49">
        <v>7570.1892905199957</v>
      </c>
      <c r="H18" s="50"/>
      <c r="I18" s="50"/>
      <c r="M18" s="46"/>
      <c r="N18" s="46"/>
      <c r="O18" s="46"/>
    </row>
    <row r="19" spans="1:15" s="14" customFormat="1" ht="12.75" x14ac:dyDescent="0.2">
      <c r="A19" s="36">
        <v>44470</v>
      </c>
      <c r="B19" s="49">
        <v>9194628.7746500075</v>
      </c>
      <c r="C19" s="49">
        <v>4571.3162346200061</v>
      </c>
      <c r="D19" s="50"/>
      <c r="E19" s="50"/>
      <c r="F19" s="49">
        <v>10568898.611609992</v>
      </c>
      <c r="G19" s="49">
        <v>6862.5700974000192</v>
      </c>
      <c r="H19" s="50"/>
      <c r="I19" s="50"/>
      <c r="M19" s="46"/>
      <c r="N19" s="46"/>
      <c r="O19" s="46"/>
    </row>
    <row r="20" spans="1:15" s="14" customFormat="1" ht="12.75" x14ac:dyDescent="0.2">
      <c r="A20" s="36">
        <v>44501</v>
      </c>
      <c r="B20" s="49">
        <v>7000685.0863100104</v>
      </c>
      <c r="C20" s="49">
        <v>3671.8547564299947</v>
      </c>
      <c r="D20" s="50"/>
      <c r="E20" s="50"/>
      <c r="F20" s="49">
        <v>8460936.2964200117</v>
      </c>
      <c r="G20" s="49">
        <v>6191.1881814199996</v>
      </c>
      <c r="H20" s="50"/>
      <c r="I20" s="50"/>
      <c r="M20" s="46"/>
      <c r="N20" s="46"/>
      <c r="O20" s="46"/>
    </row>
    <row r="21" spans="1:15" s="14" customFormat="1" ht="12.75" x14ac:dyDescent="0.2">
      <c r="A21" s="36">
        <v>44531</v>
      </c>
      <c r="B21" s="49">
        <v>8406240.1679799985</v>
      </c>
      <c r="C21" s="49">
        <v>3994.3397173799967</v>
      </c>
      <c r="D21" s="50"/>
      <c r="E21" s="50"/>
      <c r="F21" s="49">
        <v>10001090.039510004</v>
      </c>
      <c r="G21" s="49">
        <v>6491.4759541900021</v>
      </c>
      <c r="H21" s="50"/>
      <c r="I21" s="50"/>
      <c r="M21" s="46"/>
      <c r="N21" s="46"/>
      <c r="O21" s="46"/>
    </row>
    <row r="22" spans="1:15" s="14" customFormat="1" ht="12.75" x14ac:dyDescent="0.2">
      <c r="A22" s="36">
        <v>44562</v>
      </c>
      <c r="B22" s="49">
        <v>8370215.744500001</v>
      </c>
      <c r="C22" s="49">
        <v>3897.6225822399992</v>
      </c>
      <c r="D22" s="47">
        <v>106604811.07596998</v>
      </c>
      <c r="E22" s="47">
        <v>58060.720724470018</v>
      </c>
      <c r="F22" s="49">
        <v>9768722.8573499992</v>
      </c>
      <c r="G22" s="49">
        <v>5591.2926840199962</v>
      </c>
      <c r="H22" s="47">
        <v>125980510.07885014</v>
      </c>
      <c r="I22" s="47">
        <v>88702.87660584999</v>
      </c>
      <c r="M22" s="46"/>
      <c r="N22" s="46"/>
      <c r="O22" s="46"/>
    </row>
    <row r="23" spans="1:15" s="14" customFormat="1" ht="12.75" x14ac:dyDescent="0.2">
      <c r="A23" s="36">
        <v>44593</v>
      </c>
      <c r="B23" s="49">
        <v>8434900.3535600081</v>
      </c>
      <c r="C23" s="49">
        <v>4231.0227381899949</v>
      </c>
      <c r="D23" s="50"/>
      <c r="E23" s="50"/>
      <c r="F23" s="49">
        <v>10196308.284249999</v>
      </c>
      <c r="G23" s="49">
        <v>6517.7203050899807</v>
      </c>
      <c r="H23" s="50"/>
      <c r="I23" s="50"/>
      <c r="M23" s="46"/>
      <c r="N23" s="46"/>
      <c r="O23" s="46"/>
    </row>
    <row r="24" spans="1:15" s="14" customFormat="1" ht="12.75" x14ac:dyDescent="0.2">
      <c r="A24" s="36">
        <v>44621</v>
      </c>
      <c r="B24" s="49">
        <v>9760272.299589986</v>
      </c>
      <c r="C24" s="49">
        <v>4900.9817264300109</v>
      </c>
      <c r="D24" s="50"/>
      <c r="E24" s="50"/>
      <c r="F24" s="49">
        <v>11364628.454270074</v>
      </c>
      <c r="G24" s="49">
        <v>7408.0281616199736</v>
      </c>
      <c r="H24" s="50"/>
      <c r="I24" s="50"/>
      <c r="M24" s="46"/>
      <c r="N24" s="46"/>
      <c r="O24" s="46"/>
    </row>
    <row r="25" spans="1:15" s="14" customFormat="1" ht="12.75" x14ac:dyDescent="0.2">
      <c r="A25" s="36">
        <v>44652</v>
      </c>
      <c r="B25" s="49">
        <v>11287234.040660003</v>
      </c>
      <c r="C25" s="49">
        <v>5720.4099656199996</v>
      </c>
      <c r="D25" s="50"/>
      <c r="E25" s="50"/>
      <c r="F25" s="49">
        <v>12893515.419839969</v>
      </c>
      <c r="G25" s="49">
        <v>8366.2108645100161</v>
      </c>
      <c r="H25" s="50"/>
      <c r="I25" s="50"/>
      <c r="M25" s="46"/>
      <c r="N25" s="46"/>
      <c r="O25" s="46"/>
    </row>
    <row r="26" spans="1:15" s="14" customFormat="1" ht="12.75" x14ac:dyDescent="0.2">
      <c r="A26" s="36">
        <v>44682</v>
      </c>
      <c r="B26" s="49">
        <v>10780224.826569989</v>
      </c>
      <c r="C26" s="49">
        <v>5930.2072440600041</v>
      </c>
      <c r="D26" s="50"/>
      <c r="E26" s="50"/>
      <c r="F26" s="49">
        <v>12100403.082060048</v>
      </c>
      <c r="G26" s="49">
        <v>8361.0681438399952</v>
      </c>
      <c r="H26" s="50"/>
      <c r="I26" s="50"/>
      <c r="M26" s="46"/>
      <c r="N26" s="46"/>
      <c r="O26" s="46"/>
    </row>
    <row r="27" spans="1:15" s="14" customFormat="1" ht="12.75" x14ac:dyDescent="0.2">
      <c r="A27" s="36">
        <v>44713</v>
      </c>
      <c r="B27" s="49">
        <v>10013780.550709983</v>
      </c>
      <c r="C27" s="49">
        <v>5668.1793476700068</v>
      </c>
      <c r="D27" s="50"/>
      <c r="E27" s="50"/>
      <c r="F27" s="49">
        <v>11527187.960580029</v>
      </c>
      <c r="G27" s="49">
        <v>8456.5889106100185</v>
      </c>
      <c r="H27" s="50"/>
      <c r="I27" s="50"/>
      <c r="M27" s="46"/>
      <c r="N27" s="46"/>
      <c r="O27" s="46"/>
    </row>
    <row r="28" spans="1:15" s="14" customFormat="1" ht="12.75" x14ac:dyDescent="0.2">
      <c r="A28" s="36">
        <v>44743</v>
      </c>
      <c r="B28" s="49">
        <v>10467733.016809991</v>
      </c>
      <c r="C28" s="49">
        <v>5331.4624175100043</v>
      </c>
      <c r="D28" s="50"/>
      <c r="E28" s="50"/>
      <c r="F28" s="49">
        <v>11593938.659949996</v>
      </c>
      <c r="G28" s="49">
        <v>7656.266905450022</v>
      </c>
      <c r="H28" s="50"/>
      <c r="I28" s="50"/>
      <c r="M28" s="46"/>
      <c r="N28" s="46"/>
      <c r="O28" s="46"/>
    </row>
    <row r="29" spans="1:15" s="14" customFormat="1" ht="12.75" x14ac:dyDescent="0.2">
      <c r="A29" s="36">
        <v>44774</v>
      </c>
      <c r="B29" s="49">
        <v>8448174.7943500038</v>
      </c>
      <c r="C29" s="49">
        <v>4798.2148526800001</v>
      </c>
      <c r="D29" s="50"/>
      <c r="E29" s="50"/>
      <c r="F29" s="49">
        <v>10086839.578100005</v>
      </c>
      <c r="G29" s="49">
        <v>7583.2389105899983</v>
      </c>
      <c r="H29" s="50"/>
      <c r="I29" s="50"/>
      <c r="M29" s="46"/>
      <c r="N29" s="46"/>
      <c r="O29" s="46"/>
    </row>
    <row r="30" spans="1:15" s="14" customFormat="1" ht="12.75" x14ac:dyDescent="0.2">
      <c r="A30" s="36">
        <v>44805</v>
      </c>
      <c r="B30" s="49">
        <v>7428635.1905000089</v>
      </c>
      <c r="C30" s="49">
        <v>4490.8764404300018</v>
      </c>
      <c r="D30" s="50"/>
      <c r="E30" s="50"/>
      <c r="F30" s="49">
        <v>9341277.8120900132</v>
      </c>
      <c r="G30" s="49">
        <v>7493.9539651700034</v>
      </c>
      <c r="H30" s="50"/>
      <c r="I30" s="50"/>
      <c r="M30" s="46"/>
      <c r="N30" s="46"/>
      <c r="O30" s="46"/>
    </row>
    <row r="31" spans="1:15" s="14" customFormat="1" ht="12.75" x14ac:dyDescent="0.2">
      <c r="A31" s="36">
        <v>44835</v>
      </c>
      <c r="B31" s="49">
        <v>8275631.0188200092</v>
      </c>
      <c r="C31" s="49">
        <v>4986.5924040400068</v>
      </c>
      <c r="D31" s="50"/>
      <c r="E31" s="50"/>
      <c r="F31" s="49">
        <v>10194943.773519972</v>
      </c>
      <c r="G31" s="49">
        <v>8021.3809029300237</v>
      </c>
      <c r="H31" s="50"/>
      <c r="I31" s="50"/>
      <c r="M31" s="46"/>
      <c r="N31" s="46"/>
      <c r="O31" s="46"/>
    </row>
    <row r="32" spans="1:15" s="14" customFormat="1" ht="12.75" x14ac:dyDescent="0.2">
      <c r="A32" s="36">
        <v>44866</v>
      </c>
      <c r="B32" s="49">
        <v>6964830.9187899977</v>
      </c>
      <c r="C32" s="49">
        <v>4449.801456169992</v>
      </c>
      <c r="D32" s="50"/>
      <c r="E32" s="50"/>
      <c r="F32" s="49">
        <v>8760029.6280600131</v>
      </c>
      <c r="G32" s="49">
        <v>7136.9902817899801</v>
      </c>
      <c r="H32" s="50"/>
      <c r="I32" s="50"/>
      <c r="M32" s="46"/>
      <c r="N32" s="46"/>
      <c r="O32" s="46"/>
    </row>
    <row r="33" spans="1:15" s="14" customFormat="1" ht="12.75" x14ac:dyDescent="0.2">
      <c r="A33" s="36">
        <v>44896</v>
      </c>
      <c r="B33" s="49">
        <v>6373178.3211100036</v>
      </c>
      <c r="C33" s="49">
        <v>3655.3495494300023</v>
      </c>
      <c r="D33" s="50"/>
      <c r="E33" s="50"/>
      <c r="F33" s="49">
        <v>8152714.5687800162</v>
      </c>
      <c r="G33" s="49">
        <v>6110.1365702299754</v>
      </c>
      <c r="H33" s="50"/>
      <c r="I33" s="50"/>
      <c r="M33" s="46"/>
      <c r="N33" s="46"/>
      <c r="O33" s="46"/>
    </row>
    <row r="34" spans="1:15" s="14" customFormat="1" ht="12.75" x14ac:dyDescent="0.2">
      <c r="A34" s="36">
        <v>44927</v>
      </c>
      <c r="B34" s="49">
        <v>4547256.510610004</v>
      </c>
      <c r="C34" s="49">
        <v>2773.1387805500017</v>
      </c>
      <c r="D34" s="47">
        <v>65598263.498380013</v>
      </c>
      <c r="E34" s="47">
        <v>37508.145753059995</v>
      </c>
      <c r="F34" s="49">
        <v>6171756.0632699803</v>
      </c>
      <c r="G34" s="49">
        <v>4904.7018193999993</v>
      </c>
      <c r="H34" s="47">
        <v>86747502.645620033</v>
      </c>
      <c r="I34" s="47">
        <v>66955.645703720002</v>
      </c>
      <c r="M34" s="46"/>
      <c r="N34" s="46"/>
      <c r="O34" s="46"/>
    </row>
    <row r="35" spans="1:15" s="14" customFormat="1" ht="12.75" x14ac:dyDescent="0.2">
      <c r="A35" s="36">
        <v>44958</v>
      </c>
      <c r="B35" s="49">
        <v>4576886.8396699885</v>
      </c>
      <c r="C35" s="49">
        <v>2951.6437248599991</v>
      </c>
      <c r="D35" s="50"/>
      <c r="E35" s="50"/>
      <c r="F35" s="49">
        <v>6525105.7857100163</v>
      </c>
      <c r="G35" s="49">
        <v>5262.0282992800057</v>
      </c>
      <c r="H35" s="50"/>
      <c r="I35" s="50"/>
      <c r="M35" s="46"/>
      <c r="N35" s="46"/>
      <c r="O35" s="46"/>
    </row>
    <row r="36" spans="1:15" s="14" customFormat="1" ht="12.75" x14ac:dyDescent="0.2">
      <c r="A36" s="36">
        <v>44986</v>
      </c>
      <c r="B36" s="49">
        <v>5400740.4152899981</v>
      </c>
      <c r="C36" s="49">
        <v>3130.0359619099977</v>
      </c>
      <c r="D36" s="50"/>
      <c r="E36" s="50"/>
      <c r="F36" s="49">
        <v>7318496.1787800081</v>
      </c>
      <c r="G36" s="49">
        <v>5771.1221301500136</v>
      </c>
      <c r="H36" s="50"/>
      <c r="I36" s="50"/>
      <c r="M36" s="46"/>
      <c r="N36" s="46"/>
      <c r="O36" s="46"/>
    </row>
    <row r="37" spans="1:15" s="14" customFormat="1" ht="12.75" x14ac:dyDescent="0.2">
      <c r="A37" s="36">
        <v>45017</v>
      </c>
      <c r="B37" s="49">
        <v>5366957.0992200002</v>
      </c>
      <c r="C37" s="49">
        <v>3354.9703155400002</v>
      </c>
      <c r="D37" s="50"/>
      <c r="E37" s="50"/>
      <c r="F37" s="49">
        <v>7047309.2414600048</v>
      </c>
      <c r="G37" s="49">
        <v>5819.0192641400108</v>
      </c>
      <c r="H37" s="50"/>
      <c r="I37" s="50"/>
      <c r="M37" s="46"/>
      <c r="N37" s="46"/>
      <c r="O37" s="46"/>
    </row>
    <row r="38" spans="1:15" s="14" customFormat="1" ht="12.75" x14ac:dyDescent="0.2">
      <c r="A38" s="36">
        <v>45047</v>
      </c>
      <c r="B38" s="49">
        <v>6493001.1157900142</v>
      </c>
      <c r="C38" s="49">
        <v>3823.3411612700033</v>
      </c>
      <c r="D38" s="50"/>
      <c r="E38" s="50"/>
      <c r="F38" s="49">
        <v>8183232.6763900016</v>
      </c>
      <c r="G38" s="49">
        <v>6280.4858595199967</v>
      </c>
      <c r="H38" s="50"/>
      <c r="I38" s="50"/>
      <c r="M38" s="46"/>
      <c r="N38" s="46"/>
      <c r="O38" s="46"/>
    </row>
    <row r="39" spans="1:15" s="14" customFormat="1" ht="12.75" x14ac:dyDescent="0.2">
      <c r="A39" s="36">
        <v>45078</v>
      </c>
      <c r="B39" s="49">
        <v>6230808.8967100075</v>
      </c>
      <c r="C39" s="49">
        <v>3369.5849721399973</v>
      </c>
      <c r="D39" s="50"/>
      <c r="E39" s="50"/>
      <c r="F39" s="49">
        <v>7624651.0266900118</v>
      </c>
      <c r="G39" s="49">
        <v>5433.5212624999949</v>
      </c>
      <c r="H39" s="50"/>
      <c r="I39" s="50"/>
      <c r="M39" s="46"/>
      <c r="N39" s="46"/>
      <c r="O39" s="46"/>
    </row>
    <row r="40" spans="1:15" s="14" customFormat="1" ht="12.75" x14ac:dyDescent="0.2">
      <c r="A40" s="36">
        <v>45108</v>
      </c>
      <c r="B40" s="49">
        <v>6855799.8017800031</v>
      </c>
      <c r="C40" s="49">
        <v>3515.4950840699989</v>
      </c>
      <c r="D40" s="50"/>
      <c r="E40" s="50"/>
      <c r="F40" s="49">
        <v>8606576.3048099764</v>
      </c>
      <c r="G40" s="49">
        <v>6085.7894071799828</v>
      </c>
      <c r="H40" s="50"/>
      <c r="I40" s="50"/>
      <c r="M40" s="46"/>
      <c r="N40" s="46"/>
      <c r="O40" s="46"/>
    </row>
    <row r="41" spans="1:15" s="14" customFormat="1" ht="12.75" x14ac:dyDescent="0.2">
      <c r="A41" s="36">
        <v>45139</v>
      </c>
      <c r="B41" s="49">
        <v>7394309.3876799997</v>
      </c>
      <c r="C41" s="49">
        <v>3537.4390275799974</v>
      </c>
      <c r="D41" s="50"/>
      <c r="E41" s="50"/>
      <c r="F41" s="49">
        <v>9134686.4715499952</v>
      </c>
      <c r="G41" s="49">
        <v>5934.8173304199781</v>
      </c>
      <c r="H41" s="50"/>
      <c r="I41" s="50"/>
      <c r="M41" s="46"/>
      <c r="N41" s="46"/>
      <c r="O41" s="46"/>
    </row>
    <row r="42" spans="1:15" s="14" customFormat="1" ht="12.75" x14ac:dyDescent="0.2">
      <c r="A42" s="36">
        <v>45170</v>
      </c>
      <c r="B42" s="49">
        <v>6103583.4911699994</v>
      </c>
      <c r="C42" s="49">
        <v>3185.9115216900009</v>
      </c>
      <c r="D42" s="50"/>
      <c r="E42" s="50"/>
      <c r="F42" s="49">
        <v>7646115.5831799898</v>
      </c>
      <c r="G42" s="49">
        <v>5788.3713004100155</v>
      </c>
      <c r="H42" s="50"/>
      <c r="I42" s="50"/>
      <c r="M42" s="46"/>
      <c r="N42" s="46"/>
      <c r="O42" s="46"/>
    </row>
    <row r="43" spans="1:15" s="14" customFormat="1" ht="12.75" x14ac:dyDescent="0.2">
      <c r="A43" s="36">
        <v>45200</v>
      </c>
      <c r="B43" s="49">
        <v>4460290.4881599993</v>
      </c>
      <c r="C43" s="49">
        <v>2815.2900616499978</v>
      </c>
      <c r="D43" s="50"/>
      <c r="E43" s="50"/>
      <c r="F43" s="49">
        <v>6495631.5885800282</v>
      </c>
      <c r="G43" s="49">
        <v>5426.4207218800093</v>
      </c>
      <c r="H43" s="50"/>
      <c r="I43" s="50"/>
      <c r="M43" s="46"/>
      <c r="N43" s="46"/>
      <c r="O43" s="46"/>
    </row>
    <row r="44" spans="1:15" s="14" customFormat="1" ht="12.75" x14ac:dyDescent="0.2">
      <c r="A44" s="36">
        <v>45231</v>
      </c>
      <c r="B44" s="49">
        <v>3707557.2598899999</v>
      </c>
      <c r="C44" s="49">
        <v>2364.9381465300016</v>
      </c>
      <c r="D44" s="50"/>
      <c r="E44" s="50"/>
      <c r="F44" s="49">
        <v>5653265.6029600222</v>
      </c>
      <c r="G44" s="49">
        <v>4944.2892928600004</v>
      </c>
      <c r="H44" s="50"/>
      <c r="I44" s="50"/>
      <c r="M44" s="46"/>
      <c r="N44" s="46"/>
      <c r="O44" s="46"/>
    </row>
    <row r="45" spans="1:15" s="14" customFormat="1" ht="12.75" x14ac:dyDescent="0.2">
      <c r="A45" s="36">
        <v>45261</v>
      </c>
      <c r="B45" s="49">
        <v>4461072.1924100006</v>
      </c>
      <c r="C45" s="49">
        <v>2686.3569952700004</v>
      </c>
      <c r="D45" s="50"/>
      <c r="E45" s="50"/>
      <c r="F45" s="49">
        <v>6340676.122240006</v>
      </c>
      <c r="G45" s="49">
        <v>5305.0790159799963</v>
      </c>
      <c r="H45" s="50"/>
      <c r="I45" s="50"/>
      <c r="M45" s="46"/>
      <c r="N45" s="46"/>
      <c r="O45" s="46"/>
    </row>
    <row r="46" spans="1:15" s="14" customFormat="1" ht="12.75" x14ac:dyDescent="0.2">
      <c r="A46" s="36">
        <v>45292</v>
      </c>
      <c r="B46" s="49">
        <v>7272464.7608000049</v>
      </c>
      <c r="C46" s="49">
        <v>3398.1768770600056</v>
      </c>
      <c r="D46" s="47">
        <v>102046073.32962</v>
      </c>
      <c r="E46" s="47">
        <v>47345.97395159</v>
      </c>
      <c r="F46" s="49">
        <v>9186381.7258999906</v>
      </c>
      <c r="G46" s="49">
        <v>5412.3239498699922</v>
      </c>
      <c r="H46" s="47">
        <v>126856506.16834995</v>
      </c>
      <c r="I46" s="47">
        <v>79703.206722970033</v>
      </c>
      <c r="M46" s="46"/>
      <c r="N46" s="46"/>
      <c r="O46" s="46"/>
    </row>
    <row r="47" spans="1:15" s="14" customFormat="1" ht="12.75" x14ac:dyDescent="0.2">
      <c r="A47" s="36">
        <v>45323</v>
      </c>
      <c r="B47" s="49">
        <v>6820290.0645100065</v>
      </c>
      <c r="C47" s="49">
        <v>3317.0531260300045</v>
      </c>
      <c r="D47" s="50"/>
      <c r="E47" s="50"/>
      <c r="F47" s="49">
        <v>8718528.6611400023</v>
      </c>
      <c r="G47" s="49">
        <v>5550.1521592099853</v>
      </c>
      <c r="H47" s="50"/>
      <c r="I47" s="50"/>
      <c r="M47" s="46"/>
      <c r="N47" s="46"/>
      <c r="O47" s="46"/>
    </row>
    <row r="48" spans="1:15" s="14" customFormat="1" ht="12.75" x14ac:dyDescent="0.2">
      <c r="A48" s="36">
        <v>45352</v>
      </c>
      <c r="B48" s="49">
        <v>8879328.8078300077</v>
      </c>
      <c r="C48" s="49">
        <v>3844.8653960600022</v>
      </c>
      <c r="D48" s="50"/>
      <c r="E48" s="50"/>
      <c r="F48" s="49">
        <v>11007450.423179992</v>
      </c>
      <c r="G48" s="49">
        <v>6491.9457950399965</v>
      </c>
      <c r="H48" s="50"/>
      <c r="I48" s="50"/>
      <c r="M48" s="46"/>
      <c r="N48" s="46"/>
      <c r="O48" s="46"/>
    </row>
    <row r="49" spans="1:15" s="14" customFormat="1" ht="12.75" x14ac:dyDescent="0.2">
      <c r="A49" s="36">
        <v>45383</v>
      </c>
      <c r="B49" s="49">
        <v>9246995.7872999962</v>
      </c>
      <c r="C49" s="49">
        <v>3882.4951205600028</v>
      </c>
      <c r="D49" s="50"/>
      <c r="E49" s="50"/>
      <c r="F49" s="49">
        <v>11482903.590829998</v>
      </c>
      <c r="G49" s="49">
        <v>6511.2910542900127</v>
      </c>
      <c r="H49" s="50"/>
      <c r="I49" s="50"/>
      <c r="M49" s="46"/>
      <c r="N49" s="46"/>
      <c r="O49" s="46"/>
    </row>
    <row r="50" spans="1:15" s="14" customFormat="1" ht="12.75" x14ac:dyDescent="0.2">
      <c r="A50" s="36">
        <v>45413</v>
      </c>
      <c r="B50" s="49">
        <v>10778021.154710004</v>
      </c>
      <c r="C50" s="49">
        <v>4817.7910900199977</v>
      </c>
      <c r="D50" s="50"/>
      <c r="E50" s="50"/>
      <c r="F50" s="49">
        <v>13111063.305919992</v>
      </c>
      <c r="G50" s="49">
        <v>7666.5339097800043</v>
      </c>
      <c r="H50" s="50"/>
      <c r="I50" s="50"/>
      <c r="M50" s="46"/>
      <c r="N50" s="46"/>
      <c r="O50" s="46"/>
    </row>
    <row r="51" spans="1:15" s="14" customFormat="1" ht="12.75" x14ac:dyDescent="0.2">
      <c r="A51" s="36">
        <v>45444</v>
      </c>
      <c r="B51" s="49">
        <v>9148124.7775899991</v>
      </c>
      <c r="C51" s="49">
        <v>4242.7513818299985</v>
      </c>
      <c r="D51" s="50"/>
      <c r="E51" s="50"/>
      <c r="F51" s="49">
        <v>10827928.38356</v>
      </c>
      <c r="G51" s="49">
        <v>6567.2309403199988</v>
      </c>
      <c r="H51" s="50"/>
      <c r="I51" s="50"/>
      <c r="M51" s="46"/>
      <c r="N51" s="46"/>
      <c r="O51" s="46"/>
    </row>
    <row r="52" spans="1:15" s="14" customFormat="1" ht="12.75" x14ac:dyDescent="0.2">
      <c r="A52" s="36">
        <v>45474</v>
      </c>
      <c r="B52" s="49">
        <v>9881623.8329899833</v>
      </c>
      <c r="C52" s="49">
        <v>4500.6216424699987</v>
      </c>
      <c r="D52" s="50"/>
      <c r="E52" s="50"/>
      <c r="F52" s="49">
        <v>11939164.380809983</v>
      </c>
      <c r="G52" s="49">
        <v>7185.7916556200043</v>
      </c>
      <c r="H52" s="50"/>
      <c r="I52" s="50"/>
      <c r="M52" s="46"/>
      <c r="N52" s="46"/>
      <c r="O52" s="46"/>
    </row>
    <row r="53" spans="1:15" s="14" customFormat="1" ht="12.75" x14ac:dyDescent="0.2">
      <c r="A53" s="36">
        <v>45505</v>
      </c>
      <c r="B53" s="49">
        <v>8066597.757989997</v>
      </c>
      <c r="C53" s="49">
        <v>3823.1895693400011</v>
      </c>
      <c r="D53" s="50"/>
      <c r="E53" s="50"/>
      <c r="F53" s="49">
        <v>9968307.9352300204</v>
      </c>
      <c r="G53" s="49">
        <v>6757.7853202900133</v>
      </c>
      <c r="H53" s="50"/>
      <c r="I53" s="50"/>
      <c r="M53" s="46"/>
      <c r="N53" s="46"/>
      <c r="O53" s="46"/>
    </row>
    <row r="54" spans="1:15" s="14" customFormat="1" ht="12.75" x14ac:dyDescent="0.2">
      <c r="A54" s="36">
        <v>45536</v>
      </c>
      <c r="B54" s="49">
        <v>8485046.7506399918</v>
      </c>
      <c r="C54" s="49">
        <v>4068.8829855299941</v>
      </c>
      <c r="D54" s="50"/>
      <c r="E54" s="50"/>
      <c r="F54" s="49">
        <v>10539984.726169992</v>
      </c>
      <c r="G54" s="49">
        <v>6952.8804794999951</v>
      </c>
      <c r="H54" s="50"/>
      <c r="I54" s="50"/>
      <c r="M54" s="46"/>
      <c r="N54" s="46"/>
      <c r="O54" s="46"/>
    </row>
    <row r="55" spans="1:15" s="14" customFormat="1" ht="12.75" x14ac:dyDescent="0.2">
      <c r="A55" s="36">
        <v>45566</v>
      </c>
      <c r="B55" s="49">
        <v>8043725.2666800003</v>
      </c>
      <c r="C55" s="49">
        <v>4000.3807426200005</v>
      </c>
      <c r="D55" s="50"/>
      <c r="E55" s="50"/>
      <c r="F55" s="49">
        <v>10158938.68245001</v>
      </c>
      <c r="G55" s="49">
        <v>7032.2499902200034</v>
      </c>
      <c r="H55" s="50"/>
      <c r="I55" s="50"/>
      <c r="M55" s="46"/>
      <c r="N55" s="46"/>
      <c r="O55" s="46"/>
    </row>
    <row r="56" spans="1:15" s="14" customFormat="1" ht="12.75" x14ac:dyDescent="0.2">
      <c r="A56" s="36">
        <v>45597</v>
      </c>
      <c r="B56" s="49">
        <v>7425551.350560003</v>
      </c>
      <c r="C56" s="49">
        <v>3764.3411018600009</v>
      </c>
      <c r="D56" s="50"/>
      <c r="E56" s="50"/>
      <c r="F56" s="49">
        <v>9247078.4167899936</v>
      </c>
      <c r="G56" s="49">
        <v>6526.0022252800009</v>
      </c>
      <c r="H56" s="50"/>
      <c r="I56" s="50"/>
      <c r="M56" s="46"/>
      <c r="N56" s="46"/>
      <c r="O56" s="46"/>
    </row>
    <row r="57" spans="1:15" s="14" customFormat="1" ht="12.75" x14ac:dyDescent="0.2">
      <c r="A57" s="36">
        <v>45627</v>
      </c>
      <c r="B57" s="49">
        <v>7998303.0180199994</v>
      </c>
      <c r="C57" s="49">
        <v>3685.4249182099934</v>
      </c>
      <c r="D57" s="50"/>
      <c r="E57" s="50"/>
      <c r="F57" s="49">
        <v>10668775.936369987</v>
      </c>
      <c r="G57" s="49">
        <v>7049.0192435500139</v>
      </c>
      <c r="H57" s="50"/>
      <c r="I57" s="50"/>
      <c r="M57" s="46"/>
      <c r="N57" s="46"/>
      <c r="O57" s="46"/>
    </row>
    <row r="58" spans="1:15" s="14" customFormat="1" ht="12.75" x14ac:dyDescent="0.2">
      <c r="A58" s="36">
        <v>45658</v>
      </c>
      <c r="B58" s="49">
        <v>9061515.1145199966</v>
      </c>
      <c r="C58" s="49">
        <v>3530.2440543900029</v>
      </c>
      <c r="D58" s="47">
        <v>114552725.32071006</v>
      </c>
      <c r="E58" s="47">
        <v>51647.627930180002</v>
      </c>
      <c r="F58" s="49">
        <v>11318231.559950015</v>
      </c>
      <c r="G58" s="49">
        <v>5914.8480421800132</v>
      </c>
      <c r="H58" s="47">
        <v>144951078.36288005</v>
      </c>
      <c r="I58" s="47">
        <v>87111.196818659999</v>
      </c>
      <c r="J58" s="48"/>
      <c r="K58" s="48"/>
      <c r="M58" s="46"/>
      <c r="N58" s="46"/>
      <c r="O58" s="46"/>
    </row>
    <row r="59" spans="1:15" s="14" customFormat="1" ht="12.75" x14ac:dyDescent="0.2">
      <c r="A59" s="36">
        <v>45689</v>
      </c>
      <c r="B59" s="49">
        <v>8078704.3246500026</v>
      </c>
      <c r="C59" s="49">
        <v>3553.7919926199984</v>
      </c>
      <c r="D59" s="51"/>
      <c r="E59" s="51"/>
      <c r="F59" s="49">
        <v>10215995.465219995</v>
      </c>
      <c r="G59" s="49">
        <v>6139.7040572600172</v>
      </c>
      <c r="H59" s="51"/>
      <c r="I59" s="51"/>
      <c r="M59" s="46"/>
      <c r="N59" s="46"/>
      <c r="O59" s="46"/>
    </row>
    <row r="60" spans="1:15" s="14" customFormat="1" ht="12.75" x14ac:dyDescent="0.2">
      <c r="A60" s="36">
        <v>45717</v>
      </c>
      <c r="B60" s="49">
        <v>8641673.5618400034</v>
      </c>
      <c r="C60" s="49">
        <v>3654.0014065000018</v>
      </c>
      <c r="D60" s="52"/>
      <c r="E60" s="52"/>
      <c r="F60" s="49">
        <v>11195536.997950004</v>
      </c>
      <c r="G60" s="49">
        <v>6642.3469732900066</v>
      </c>
      <c r="H60" s="50"/>
      <c r="I60" s="50"/>
      <c r="M60" s="46"/>
      <c r="N60" s="46"/>
      <c r="O60" s="46"/>
    </row>
    <row r="61" spans="1:15" s="14" customFormat="1" ht="12.75" x14ac:dyDescent="0.2">
      <c r="A61" s="36">
        <v>45748</v>
      </c>
      <c r="B61" s="49">
        <v>9110561.0672899988</v>
      </c>
      <c r="C61" s="49">
        <v>3944.4995198499983</v>
      </c>
      <c r="D61" s="50"/>
      <c r="E61" s="50"/>
      <c r="F61" s="49">
        <v>11465643.237719985</v>
      </c>
      <c r="G61" s="49">
        <v>6674.3306841400017</v>
      </c>
      <c r="H61" s="50"/>
      <c r="I61" s="50"/>
      <c r="M61" s="46"/>
      <c r="N61" s="46"/>
      <c r="O61" s="46"/>
    </row>
    <row r="62" spans="1:15" s="14" customFormat="1" ht="12.75" x14ac:dyDescent="0.2">
      <c r="A62" s="36">
        <v>45778</v>
      </c>
      <c r="B62" s="49">
        <v>9834599.9464599993</v>
      </c>
      <c r="C62" s="49">
        <v>4379.2964827700025</v>
      </c>
      <c r="D62" s="50"/>
      <c r="E62" s="50"/>
      <c r="F62" s="49">
        <v>11907364.407349996</v>
      </c>
      <c r="G62" s="49">
        <v>7095.1829792799945</v>
      </c>
      <c r="H62" s="50"/>
      <c r="I62" s="50"/>
      <c r="M62" s="46"/>
      <c r="N62" s="46"/>
      <c r="O62" s="46"/>
    </row>
    <row r="63" spans="1:15" s="14" customFormat="1" ht="12.75" x14ac:dyDescent="0.2">
      <c r="A63" s="36">
        <v>45809</v>
      </c>
      <c r="B63" s="49">
        <v>9766678.0531599894</v>
      </c>
      <c r="C63" s="49">
        <v>4265.0892624399958</v>
      </c>
      <c r="D63" s="50"/>
      <c r="E63" s="50"/>
      <c r="F63" s="49">
        <v>12544198.721809987</v>
      </c>
      <c r="G63" s="49">
        <v>7275.2606452799882</v>
      </c>
      <c r="H63" s="50"/>
      <c r="I63" s="50"/>
      <c r="M63" s="46"/>
      <c r="N63" s="46"/>
      <c r="O63" s="46"/>
    </row>
    <row r="64" spans="1:15" s="14" customFormat="1" ht="12.75" x14ac:dyDescent="0.2">
      <c r="A64" s="36">
        <v>45839</v>
      </c>
      <c r="B64" s="49">
        <v>11183402.591260009</v>
      </c>
      <c r="C64" s="49">
        <v>4953.3325356399855</v>
      </c>
      <c r="D64" s="50"/>
      <c r="E64" s="50"/>
      <c r="F64" s="49">
        <v>13449300.852650011</v>
      </c>
      <c r="G64" s="49">
        <v>7760.5556678899957</v>
      </c>
      <c r="H64" s="50"/>
      <c r="I64" s="50"/>
      <c r="M64" s="46"/>
      <c r="N64" s="46"/>
      <c r="O64" s="46"/>
    </row>
    <row r="65" spans="1:15" s="14" customFormat="1" ht="12.75" x14ac:dyDescent="0.2">
      <c r="A65" s="36">
        <v>45870</v>
      </c>
      <c r="B65" s="49">
        <v>10614320.112430014</v>
      </c>
      <c r="C65" s="49">
        <v>4843.7887149300013</v>
      </c>
      <c r="D65" s="50"/>
      <c r="E65" s="50"/>
      <c r="F65" s="49">
        <v>13366037.96273002</v>
      </c>
      <c r="G65" s="49">
        <v>7903.0122425400032</v>
      </c>
      <c r="H65" s="50"/>
      <c r="I65" s="50"/>
      <c r="M65" s="46"/>
      <c r="N65" s="46"/>
      <c r="O65" s="46"/>
    </row>
    <row r="66" spans="1:15" s="14" customFormat="1" ht="12.75" x14ac:dyDescent="0.2">
      <c r="A66" s="36">
        <v>45901</v>
      </c>
      <c r="B66" s="49">
        <v>9733719.6903800014</v>
      </c>
      <c r="C66" s="49">
        <v>4959.3755493700055</v>
      </c>
      <c r="D66" s="50"/>
      <c r="E66" s="50"/>
      <c r="F66" s="49">
        <v>12253308.642009994</v>
      </c>
      <c r="G66" s="49">
        <v>8128.1821717099892</v>
      </c>
      <c r="H66" s="50"/>
      <c r="I66" s="50"/>
      <c r="M66" s="46"/>
      <c r="N66" s="46"/>
      <c r="O66" s="46"/>
    </row>
    <row r="67" spans="1:15" s="14" customFormat="1" ht="12.75" x14ac:dyDescent="0.2">
      <c r="A67" s="36">
        <v>45931</v>
      </c>
      <c r="B67" s="49">
        <v>8961582.3854700159</v>
      </c>
      <c r="C67" s="49">
        <v>4659.5696128499994</v>
      </c>
      <c r="D67" s="50"/>
      <c r="E67" s="50"/>
      <c r="F67" s="49">
        <v>11635132.381820023</v>
      </c>
      <c r="G67" s="49">
        <v>7962.6346461599996</v>
      </c>
      <c r="H67" s="50"/>
      <c r="I67" s="50"/>
      <c r="M67" s="46"/>
      <c r="N67" s="46"/>
      <c r="O67" s="46"/>
    </row>
    <row r="68" spans="1:15" s="14" customFormat="1" ht="12.75" x14ac:dyDescent="0.2">
      <c r="A68" s="36">
        <v>45962</v>
      </c>
      <c r="B68" s="49">
        <v>10142543.627450012</v>
      </c>
      <c r="C68" s="49">
        <v>4749.1423802000063</v>
      </c>
      <c r="D68" s="50"/>
      <c r="E68" s="50"/>
      <c r="F68" s="49">
        <v>13051165.684410004</v>
      </c>
      <c r="G68" s="49">
        <v>8132.7313485399973</v>
      </c>
      <c r="H68" s="50"/>
      <c r="I68" s="50"/>
      <c r="M68" s="46"/>
      <c r="N68" s="46"/>
      <c r="O68" s="46"/>
    </row>
    <row r="69" spans="1:15" s="14" customFormat="1" ht="12.75" x14ac:dyDescent="0.2">
      <c r="A69" s="36">
        <v>45992</v>
      </c>
      <c r="B69" s="49">
        <v>9423424.8458000049</v>
      </c>
      <c r="C69" s="49">
        <v>4155.4964186199995</v>
      </c>
      <c r="D69" s="50"/>
      <c r="E69" s="50"/>
      <c r="F69" s="49">
        <v>12549162.449260019</v>
      </c>
      <c r="G69" s="49">
        <v>7482.4073603900115</v>
      </c>
      <c r="H69" s="50"/>
      <c r="I69" s="50"/>
      <c r="M69" s="46"/>
      <c r="N69" s="46"/>
      <c r="O69" s="46"/>
    </row>
    <row r="70" spans="1:15" s="14" customFormat="1" ht="12.75" x14ac:dyDescent="0.2">
      <c r="A70" s="36">
        <v>46023</v>
      </c>
      <c r="B70" s="49">
        <v>10683421.037019992</v>
      </c>
      <c r="C70" s="49">
        <v>4189.8503069700009</v>
      </c>
      <c r="D70" s="47">
        <v>52949181.601889998</v>
      </c>
      <c r="E70" s="47">
        <v>22382.811185910006</v>
      </c>
      <c r="F70" s="49">
        <v>13390940.390440028</v>
      </c>
      <c r="G70" s="49">
        <v>7245.2960475600094</v>
      </c>
      <c r="H70" s="47">
        <v>67097301.506519958</v>
      </c>
      <c r="I70" s="47">
        <v>40358.592053979999</v>
      </c>
      <c r="J70" s="48"/>
      <c r="K70" s="48"/>
      <c r="M70" s="46"/>
      <c r="N70" s="46"/>
      <c r="O70" s="46"/>
    </row>
    <row r="71" spans="1:15" s="14" customFormat="1" ht="12.75" x14ac:dyDescent="0.2">
      <c r="A71" s="36">
        <v>46054</v>
      </c>
      <c r="B71" s="49">
        <v>7849846.4443699913</v>
      </c>
      <c r="C71" s="49">
        <v>3430.6460842699976</v>
      </c>
      <c r="D71" s="50"/>
      <c r="E71" s="50"/>
      <c r="F71" s="49">
        <v>9774906.9672699682</v>
      </c>
      <c r="G71" s="49">
        <v>5963.339018059989</v>
      </c>
      <c r="H71" s="50"/>
      <c r="I71" s="50"/>
      <c r="M71" s="46"/>
      <c r="N71" s="46"/>
      <c r="O71" s="46"/>
    </row>
    <row r="72" spans="1:15" s="14" customFormat="1" ht="12.75" x14ac:dyDescent="0.2">
      <c r="A72" s="36">
        <v>46082</v>
      </c>
      <c r="B72" s="49">
        <v>11521773.787730003</v>
      </c>
      <c r="C72" s="49">
        <v>4853.3144822800014</v>
      </c>
      <c r="D72" s="50"/>
      <c r="E72" s="50"/>
      <c r="F72" s="49">
        <v>14779544.603819963</v>
      </c>
      <c r="G72" s="49">
        <v>8697.0851266099835</v>
      </c>
      <c r="H72" s="50"/>
      <c r="I72" s="50"/>
      <c r="M72" s="46"/>
      <c r="N72" s="46"/>
      <c r="O72" s="46"/>
    </row>
    <row r="73" spans="1:15" s="14" customFormat="1" ht="12.75" x14ac:dyDescent="0.2">
      <c r="A73" s="36">
        <v>46113</v>
      </c>
      <c r="B73" s="49">
        <v>11094793.362900011</v>
      </c>
      <c r="C73" s="49">
        <v>4665.7009087700044</v>
      </c>
      <c r="D73" s="50"/>
      <c r="E73" s="50"/>
      <c r="F73" s="49">
        <v>14369592.16181002</v>
      </c>
      <c r="G73" s="49">
        <v>8915.9363735800052</v>
      </c>
      <c r="H73" s="50"/>
      <c r="I73" s="50"/>
      <c r="M73" s="46"/>
      <c r="N73" s="46"/>
      <c r="O73" s="46"/>
    </row>
    <row r="74" spans="1:15" s="14" customFormat="1" ht="12.75" x14ac:dyDescent="0.2">
      <c r="A74" s="36">
        <v>46143</v>
      </c>
      <c r="B74" s="49">
        <v>11799346.969870003</v>
      </c>
      <c r="C74" s="49">
        <v>5243.2994036199998</v>
      </c>
      <c r="D74" s="50"/>
      <c r="E74" s="50"/>
      <c r="F74" s="49">
        <v>14782317.383179989</v>
      </c>
      <c r="G74" s="49">
        <v>9536.9354881700092</v>
      </c>
      <c r="H74" s="50"/>
      <c r="I74" s="50"/>
      <c r="M74" s="46"/>
      <c r="N74" s="46"/>
      <c r="O74" s="46"/>
    </row>
    <row r="75" spans="1:15" x14ac:dyDescent="0.2">
      <c r="D75" s="34"/>
      <c r="E75" s="34"/>
      <c r="H75" s="35"/>
    </row>
    <row r="76" spans="1:15" x14ac:dyDescent="0.2">
      <c r="D76" s="34"/>
      <c r="E76" s="34"/>
      <c r="H76" s="35"/>
    </row>
    <row r="78" spans="1:15" x14ac:dyDescent="0.2">
      <c r="C78" s="34"/>
      <c r="D78" s="34"/>
    </row>
  </sheetData>
  <mergeCells count="3">
    <mergeCell ref="A7:A9"/>
    <mergeCell ref="B7:E8"/>
    <mergeCell ref="F7:I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zoomScale="75" zoomScaleNormal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57" sqref="N57"/>
    </sheetView>
  </sheetViews>
  <sheetFormatPr baseColWidth="10" defaultRowHeight="15" x14ac:dyDescent="0.25"/>
  <cols>
    <col min="1" max="1" width="4.28515625" style="1" customWidth="1"/>
    <col min="2" max="2" width="42.7109375" style="1" customWidth="1"/>
    <col min="3" max="3" width="15" style="1" customWidth="1"/>
    <col min="4" max="4" width="11.7109375" style="1" customWidth="1"/>
    <col min="5" max="5" width="11.140625" style="1" customWidth="1"/>
    <col min="6" max="6" width="14.5703125" style="1" customWidth="1"/>
    <col min="7" max="7" width="11.7109375" style="1" customWidth="1"/>
    <col min="8" max="8" width="11.42578125" style="1" customWidth="1"/>
    <col min="9" max="9" width="12.7109375" style="1" customWidth="1"/>
    <col min="10" max="10" width="11.28515625" style="1" customWidth="1"/>
    <col min="11" max="11" width="10.85546875" style="1" customWidth="1"/>
    <col min="12" max="13" width="12.42578125" style="1" customWidth="1"/>
    <col min="14" max="16384" width="11.42578125" style="1"/>
  </cols>
  <sheetData>
    <row r="1" spans="1:13" s="55" customFormat="1" ht="14.25" x14ac:dyDescent="0.2">
      <c r="A1" s="53"/>
      <c r="B1" s="54"/>
    </row>
    <row r="2" spans="1:13" s="58" customFormat="1" ht="39" customHeight="1" x14ac:dyDescent="0.25">
      <c r="A2" s="56" t="s">
        <v>26</v>
      </c>
      <c r="B2" s="57"/>
    </row>
    <row r="3" spans="1:13" s="61" customFormat="1" ht="14.25" customHeight="1" x14ac:dyDescent="0.35">
      <c r="A3" s="59"/>
      <c r="B3" s="60"/>
    </row>
    <row r="4" spans="1:13" s="23" customFormat="1" ht="12.75" x14ac:dyDescent="0.25">
      <c r="A4" s="21" t="s">
        <v>5</v>
      </c>
      <c r="B4" s="22"/>
    </row>
    <row r="5" spans="1:13" s="23" customFormat="1" ht="12.75" x14ac:dyDescent="0.25">
      <c r="A5" s="21" t="s">
        <v>16</v>
      </c>
      <c r="B5" s="22"/>
    </row>
    <row r="6" spans="1:13" s="55" customFormat="1" ht="14.25" x14ac:dyDescent="0.2">
      <c r="A6" s="53"/>
      <c r="C6" s="61"/>
      <c r="E6" s="61"/>
    </row>
    <row r="7" spans="1:13" s="63" customFormat="1" ht="42.75" customHeight="1" x14ac:dyDescent="0.2">
      <c r="A7" s="85" t="s">
        <v>22</v>
      </c>
      <c r="B7" s="86"/>
      <c r="C7" s="65" t="s">
        <v>84</v>
      </c>
      <c r="D7" s="66"/>
      <c r="E7" s="66"/>
      <c r="F7" s="65" t="s">
        <v>85</v>
      </c>
      <c r="G7" s="66"/>
      <c r="H7" s="66"/>
      <c r="I7" s="76" t="s">
        <v>82</v>
      </c>
      <c r="J7" s="76"/>
      <c r="K7" s="76"/>
      <c r="L7" s="81" t="s">
        <v>85</v>
      </c>
      <c r="M7" s="82"/>
    </row>
    <row r="8" spans="1:13" s="63" customFormat="1" ht="58.5" customHeight="1" x14ac:dyDescent="0.2">
      <c r="A8" s="85"/>
      <c r="B8" s="86"/>
      <c r="C8" s="68" t="s">
        <v>8</v>
      </c>
      <c r="D8" s="69" t="s">
        <v>24</v>
      </c>
      <c r="E8" s="70" t="s">
        <v>25</v>
      </c>
      <c r="F8" s="68" t="s">
        <v>8</v>
      </c>
      <c r="G8" s="69" t="s">
        <v>24</v>
      </c>
      <c r="H8" s="70" t="s">
        <v>25</v>
      </c>
      <c r="I8" s="68" t="s">
        <v>8</v>
      </c>
      <c r="J8" s="69" t="s">
        <v>24</v>
      </c>
      <c r="K8" s="70" t="s">
        <v>25</v>
      </c>
      <c r="L8" s="69" t="s">
        <v>87</v>
      </c>
      <c r="M8" s="70" t="s">
        <v>86</v>
      </c>
    </row>
    <row r="9" spans="1:13" s="28" customFormat="1" ht="15" customHeight="1" x14ac:dyDescent="0.25">
      <c r="A9" s="74">
        <v>1</v>
      </c>
      <c r="B9" s="72" t="s">
        <v>27</v>
      </c>
      <c r="C9" s="73">
        <v>15300131.4901</v>
      </c>
      <c r="D9" s="73">
        <v>6725.3582023400013</v>
      </c>
      <c r="E9" s="73">
        <f>+(D9*1000000)/C9</f>
        <v>439.56211792635025</v>
      </c>
      <c r="F9" s="73">
        <v>14923298.881700005</v>
      </c>
      <c r="G9" s="83">
        <v>6779.1540048900042</v>
      </c>
      <c r="H9" s="73">
        <f>+(G9*1000000)/F9</f>
        <v>454.26644997394493</v>
      </c>
      <c r="I9" s="71">
        <f>+F9/C9-1</f>
        <v>-2.4629370580496301E-2</v>
      </c>
      <c r="J9" s="71">
        <f>+G9/D9-1</f>
        <v>7.9989497854977554E-3</v>
      </c>
      <c r="K9" s="71">
        <f>+H9/E9-1</f>
        <v>3.3452227678224089E-2</v>
      </c>
      <c r="L9" s="71">
        <v>0.28184191766936251</v>
      </c>
      <c r="M9" s="71">
        <v>0.30287321590585037</v>
      </c>
    </row>
    <row r="10" spans="1:13" s="28" customFormat="1" ht="15" customHeight="1" x14ac:dyDescent="0.25">
      <c r="A10" s="74">
        <v>2</v>
      </c>
      <c r="B10" s="72" t="s">
        <v>28</v>
      </c>
      <c r="C10" s="73">
        <v>15101130.323649995</v>
      </c>
      <c r="D10" s="73">
        <v>3308.0239269699996</v>
      </c>
      <c r="E10" s="73">
        <f t="shared" ref="E10:E61" si="0">+(D10*1000000)/C10</f>
        <v>219.05803446972962</v>
      </c>
      <c r="F10" s="73">
        <v>16947427.488340002</v>
      </c>
      <c r="G10" s="83">
        <v>3580.8063530000004</v>
      </c>
      <c r="H10" s="73">
        <f t="shared" ref="H10:H61" si="1">+(G10*1000000)/F10</f>
        <v>211.2890794466376</v>
      </c>
      <c r="I10" s="71">
        <f>+F10/C10-1</f>
        <v>0.12226218336772487</v>
      </c>
      <c r="J10" s="71">
        <f>+G10/D10-1</f>
        <v>8.2460838268439307E-2</v>
      </c>
      <c r="K10" s="71">
        <f t="shared" ref="K10:K61" si="2">+H10/E10-1</f>
        <v>-3.5465282256814779E-2</v>
      </c>
      <c r="L10" s="71">
        <v>0.3200696776725076</v>
      </c>
      <c r="M10" s="71">
        <v>0.15998018851421666</v>
      </c>
    </row>
    <row r="11" spans="1:13" s="28" customFormat="1" ht="15" customHeight="1" x14ac:dyDescent="0.25">
      <c r="A11" s="74">
        <v>3</v>
      </c>
      <c r="B11" s="72" t="s">
        <v>29</v>
      </c>
      <c r="C11" s="73">
        <v>6608639.1403200002</v>
      </c>
      <c r="D11" s="73">
        <v>1554.8842317499996</v>
      </c>
      <c r="E11" s="73">
        <f t="shared" si="0"/>
        <v>235.28054698334</v>
      </c>
      <c r="F11" s="73">
        <v>10842354.455469998</v>
      </c>
      <c r="G11" s="83">
        <v>2298.4393420499996</v>
      </c>
      <c r="H11" s="73">
        <f t="shared" si="1"/>
        <v>211.98710589012617</v>
      </c>
      <c r="I11" s="71">
        <f>+F11/C11-1</f>
        <v>0.64063345346240141</v>
      </c>
      <c r="J11" s="71">
        <f>+G11/D11-1</f>
        <v>0.4782060909210839</v>
      </c>
      <c r="K11" s="71">
        <f t="shared" si="2"/>
        <v>-9.9002834666408801E-2</v>
      </c>
      <c r="L11" s="71">
        <v>0.20476906587509908</v>
      </c>
      <c r="M11" s="71">
        <v>0.10268769740133753</v>
      </c>
    </row>
    <row r="12" spans="1:13" s="28" customFormat="1" ht="15" customHeight="1" x14ac:dyDescent="0.25">
      <c r="A12" s="74">
        <v>4</v>
      </c>
      <c r="B12" s="72" t="s">
        <v>30</v>
      </c>
      <c r="C12" s="73">
        <v>390112.42349000013</v>
      </c>
      <c r="D12" s="73">
        <v>1517.4839901099995</v>
      </c>
      <c r="E12" s="73">
        <f t="shared" si="0"/>
        <v>3889.8632771916773</v>
      </c>
      <c r="F12" s="73">
        <v>391211.97775000025</v>
      </c>
      <c r="G12" s="83">
        <v>2097.5502231499972</v>
      </c>
      <c r="H12" s="73">
        <f t="shared" si="1"/>
        <v>5361.6717852396987</v>
      </c>
      <c r="I12" s="71">
        <f>+F12/C12-1</f>
        <v>2.8185574049741646E-3</v>
      </c>
      <c r="J12" s="71">
        <f>+G12/D12-1</f>
        <v>0.38225525726828247</v>
      </c>
      <c r="K12" s="71">
        <f t="shared" si="2"/>
        <v>0.37837024161697719</v>
      </c>
      <c r="L12" s="71">
        <v>7.3884423878618757E-3</v>
      </c>
      <c r="M12" s="71">
        <v>9.3712546012558351E-2</v>
      </c>
    </row>
    <row r="13" spans="1:13" s="28" customFormat="1" ht="15" customHeight="1" x14ac:dyDescent="0.25">
      <c r="A13" s="74">
        <v>5</v>
      </c>
      <c r="B13" s="72" t="s">
        <v>31</v>
      </c>
      <c r="C13" s="73">
        <v>1145942.1204800003</v>
      </c>
      <c r="D13" s="73">
        <v>740.26826824999955</v>
      </c>
      <c r="E13" s="73">
        <f t="shared" si="0"/>
        <v>645.9909754778223</v>
      </c>
      <c r="F13" s="73">
        <v>2773328.89102</v>
      </c>
      <c r="G13" s="83">
        <v>1674.6150973300007</v>
      </c>
      <c r="H13" s="73">
        <f t="shared" si="1"/>
        <v>603.82852634333449</v>
      </c>
      <c r="I13" s="71">
        <f>+F13/C13-1</f>
        <v>1.4201299886405581</v>
      </c>
      <c r="J13" s="71">
        <f>+G13/D13-1</f>
        <v>1.2621732811657655</v>
      </c>
      <c r="K13" s="71">
        <f t="shared" si="2"/>
        <v>-6.5267860906727648E-2</v>
      </c>
      <c r="L13" s="71">
        <v>5.237718142410358E-2</v>
      </c>
      <c r="M13" s="71">
        <v>7.4817013976518396E-2</v>
      </c>
    </row>
    <row r="14" spans="1:13" s="28" customFormat="1" ht="15" customHeight="1" x14ac:dyDescent="0.25">
      <c r="A14" s="74">
        <v>6</v>
      </c>
      <c r="B14" s="72" t="s">
        <v>32</v>
      </c>
      <c r="C14" s="73">
        <v>247019.59689000004</v>
      </c>
      <c r="D14" s="73">
        <v>818.4599895899994</v>
      </c>
      <c r="E14" s="73">
        <f t="shared" si="0"/>
        <v>3313.3403175071439</v>
      </c>
      <c r="F14" s="73">
        <v>291894.3352700001</v>
      </c>
      <c r="G14" s="83">
        <v>1005.5639119000003</v>
      </c>
      <c r="H14" s="73">
        <f t="shared" si="1"/>
        <v>3444.9586387822878</v>
      </c>
      <c r="I14" s="71">
        <f>+F14/C14-1</f>
        <v>0.18166468954276183</v>
      </c>
      <c r="J14" s="71">
        <f>+G14/D14-1</f>
        <v>0.2286048489721888</v>
      </c>
      <c r="K14" s="71">
        <f t="shared" si="2"/>
        <v>3.972375568537112E-2</v>
      </c>
      <c r="L14" s="71">
        <v>5.5127260977265238E-3</v>
      </c>
      <c r="M14" s="71">
        <v>4.4925720167491898E-2</v>
      </c>
    </row>
    <row r="15" spans="1:13" s="28" customFormat="1" ht="15" customHeight="1" x14ac:dyDescent="0.25">
      <c r="A15" s="74">
        <v>7</v>
      </c>
      <c r="B15" s="72" t="s">
        <v>33</v>
      </c>
      <c r="C15" s="73">
        <v>2509978.86307</v>
      </c>
      <c r="D15" s="73">
        <v>624.17261638000014</v>
      </c>
      <c r="E15" s="73">
        <f t="shared" si="0"/>
        <v>248.67644328150374</v>
      </c>
      <c r="F15" s="73">
        <v>2930171.12463</v>
      </c>
      <c r="G15" s="73">
        <v>704.50241528000015</v>
      </c>
      <c r="H15" s="73">
        <f t="shared" si="1"/>
        <v>240.43046815873578</v>
      </c>
      <c r="I15" s="71">
        <f>+F15/C15-1</f>
        <v>0.16740868528512443</v>
      </c>
      <c r="J15" s="71">
        <f>+G15/D15-1</f>
        <v>0.12869805049424787</v>
      </c>
      <c r="K15" s="71">
        <f t="shared" si="2"/>
        <v>-3.3159454164435886E-2</v>
      </c>
      <c r="L15" s="71">
        <v>5.5339309050348173E-2</v>
      </c>
      <c r="M15" s="71">
        <v>3.1475153385714341E-2</v>
      </c>
    </row>
    <row r="16" spans="1:13" s="28" customFormat="1" ht="15" customHeight="1" x14ac:dyDescent="0.25">
      <c r="A16" s="74">
        <v>8</v>
      </c>
      <c r="B16" s="72" t="s">
        <v>34</v>
      </c>
      <c r="C16" s="73">
        <v>130751.33851999993</v>
      </c>
      <c r="D16" s="73">
        <v>494.55439534999999</v>
      </c>
      <c r="E16" s="73">
        <f t="shared" si="0"/>
        <v>3782.4040728604255</v>
      </c>
      <c r="F16" s="73">
        <v>159047.06312000004</v>
      </c>
      <c r="G16" s="73">
        <v>563.9694317799997</v>
      </c>
      <c r="H16" s="73">
        <f t="shared" si="1"/>
        <v>3545.9279833069804</v>
      </c>
      <c r="I16" s="71">
        <f>+F16/C16-1</f>
        <v>0.21640868017325832</v>
      </c>
      <c r="J16" s="71">
        <f>+G16/D16-1</f>
        <v>0.14035874937654569</v>
      </c>
      <c r="K16" s="71">
        <f t="shared" si="2"/>
        <v>-6.2520049417832624E-2</v>
      </c>
      <c r="L16" s="71">
        <v>3.0037681095022423E-3</v>
      </c>
      <c r="M16" s="71">
        <v>2.5196541537866289E-2</v>
      </c>
    </row>
    <row r="17" spans="1:13" s="28" customFormat="1" ht="15" customHeight="1" x14ac:dyDescent="0.25">
      <c r="A17" s="74">
        <v>9</v>
      </c>
      <c r="B17" s="72" t="s">
        <v>35</v>
      </c>
      <c r="C17" s="73">
        <v>322737.68843999994</v>
      </c>
      <c r="D17" s="73">
        <v>487.44940567000003</v>
      </c>
      <c r="E17" s="73">
        <f t="shared" si="0"/>
        <v>1510.3578637690514</v>
      </c>
      <c r="F17" s="73">
        <v>420370.12766000011</v>
      </c>
      <c r="G17" s="73">
        <v>473.5560100099998</v>
      </c>
      <c r="H17" s="73">
        <f t="shared" si="1"/>
        <v>1126.5215552923803</v>
      </c>
      <c r="I17" s="71">
        <f>+F17/C17-1</f>
        <v>0.30251328777844599</v>
      </c>
      <c r="J17" s="71">
        <f>+G17/D17-1</f>
        <v>-2.8502231202649053E-2</v>
      </c>
      <c r="K17" s="71">
        <f t="shared" si="2"/>
        <v>-0.25413600159555527</v>
      </c>
      <c r="L17" s="71">
        <v>7.9391241742062194E-3</v>
      </c>
      <c r="M17" s="71">
        <v>2.1157128390919173E-2</v>
      </c>
    </row>
    <row r="18" spans="1:13" s="28" customFormat="1" ht="15" customHeight="1" x14ac:dyDescent="0.25">
      <c r="A18" s="74">
        <v>10</v>
      </c>
      <c r="B18" s="72" t="s">
        <v>36</v>
      </c>
      <c r="C18" s="73">
        <v>115459.33971000001</v>
      </c>
      <c r="D18" s="73">
        <v>323.18795419999987</v>
      </c>
      <c r="E18" s="73">
        <f t="shared" si="0"/>
        <v>2799.1495102237132</v>
      </c>
      <c r="F18" s="73">
        <v>137139.32430999994</v>
      </c>
      <c r="G18" s="73">
        <v>332.86914283000021</v>
      </c>
      <c r="H18" s="73">
        <f t="shared" si="1"/>
        <v>2427.2333592482782</v>
      </c>
      <c r="I18" s="71">
        <f>+F18/C18-1</f>
        <v>0.1877715969487932</v>
      </c>
      <c r="J18" s="71">
        <f>+G18/D18-1</f>
        <v>2.9955289187570733E-2</v>
      </c>
      <c r="K18" s="71">
        <f t="shared" si="2"/>
        <v>-0.13286755481157231</v>
      </c>
      <c r="L18" s="71">
        <v>2.5900178276807365E-3</v>
      </c>
      <c r="M18" s="71">
        <v>1.487164146028009E-2</v>
      </c>
    </row>
    <row r="19" spans="1:13" s="28" customFormat="1" ht="15" customHeight="1" x14ac:dyDescent="0.25">
      <c r="A19" s="74">
        <v>11</v>
      </c>
      <c r="B19" s="72" t="s">
        <v>37</v>
      </c>
      <c r="C19" s="73">
        <v>308531.58971999993</v>
      </c>
      <c r="D19" s="73">
        <v>259.63523803999993</v>
      </c>
      <c r="E19" s="73">
        <f t="shared" si="0"/>
        <v>841.51913998701184</v>
      </c>
      <c r="F19" s="73">
        <v>335673.27099000011</v>
      </c>
      <c r="G19" s="73">
        <v>296.90500425999994</v>
      </c>
      <c r="H19" s="73">
        <f t="shared" si="1"/>
        <v>884.50594646496268</v>
      </c>
      <c r="I19" s="71">
        <f>+F19/C19-1</f>
        <v>8.7970509906722727E-2</v>
      </c>
      <c r="J19" s="71">
        <f>+G19/D19-1</f>
        <v>0.14354664066923828</v>
      </c>
      <c r="K19" s="71">
        <f t="shared" si="2"/>
        <v>5.1082387120291006E-2</v>
      </c>
      <c r="L19" s="71">
        <v>6.3395365298340774E-3</v>
      </c>
      <c r="M19" s="71">
        <v>1.326486658864825E-2</v>
      </c>
    </row>
    <row r="20" spans="1:13" s="28" customFormat="1" ht="15" customHeight="1" x14ac:dyDescent="0.25">
      <c r="A20" s="74">
        <v>12</v>
      </c>
      <c r="B20" s="72" t="s">
        <v>38</v>
      </c>
      <c r="C20" s="73">
        <v>263459.77294000005</v>
      </c>
      <c r="D20" s="73">
        <v>213.84251711000005</v>
      </c>
      <c r="E20" s="73">
        <f t="shared" si="0"/>
        <v>811.67046765314046</v>
      </c>
      <c r="F20" s="73">
        <v>228130.86717000001</v>
      </c>
      <c r="G20" s="73">
        <v>211.99945778999995</v>
      </c>
      <c r="H20" s="73">
        <f t="shared" si="1"/>
        <v>929.28879120956856</v>
      </c>
      <c r="I20" s="71">
        <f>+F20/C20-1</f>
        <v>-0.13409601540211524</v>
      </c>
      <c r="J20" s="71">
        <f>+G20/D20-1</f>
        <v>-8.6187692929747817E-3</v>
      </c>
      <c r="K20" s="71">
        <f t="shared" si="2"/>
        <v>0.14490896027855871</v>
      </c>
      <c r="L20" s="71">
        <v>4.3084871242251074E-3</v>
      </c>
      <c r="M20" s="71">
        <v>9.47152956030178E-3</v>
      </c>
    </row>
    <row r="21" spans="1:13" s="28" customFormat="1" ht="15" customHeight="1" x14ac:dyDescent="0.25">
      <c r="A21" s="74">
        <v>13</v>
      </c>
      <c r="B21" s="72" t="s">
        <v>39</v>
      </c>
      <c r="C21" s="73">
        <v>385572.99827000004</v>
      </c>
      <c r="D21" s="73">
        <v>197.21167244000011</v>
      </c>
      <c r="E21" s="73">
        <f t="shared" si="0"/>
        <v>511.47687551995364</v>
      </c>
      <c r="F21" s="73">
        <v>397838.3481500005</v>
      </c>
      <c r="G21" s="73">
        <v>195.56006615000001</v>
      </c>
      <c r="H21" s="73">
        <f t="shared" si="1"/>
        <v>491.55660096463669</v>
      </c>
      <c r="I21" s="71">
        <f>+F21/C21-1</f>
        <v>3.181070753147397E-2</v>
      </c>
      <c r="J21" s="71">
        <f>+G21/D21-1</f>
        <v>-8.3747897351389433E-3</v>
      </c>
      <c r="K21" s="71">
        <f t="shared" si="2"/>
        <v>-3.8946579031684525E-2</v>
      </c>
      <c r="L21" s="71">
        <v>7.5135882390257721E-3</v>
      </c>
      <c r="M21" s="71">
        <v>8.7370645503682398E-3</v>
      </c>
    </row>
    <row r="22" spans="1:13" s="28" customFormat="1" ht="15" customHeight="1" x14ac:dyDescent="0.25">
      <c r="A22" s="74">
        <v>14</v>
      </c>
      <c r="B22" s="72" t="s">
        <v>40</v>
      </c>
      <c r="C22" s="73">
        <v>105227.78450000005</v>
      </c>
      <c r="D22" s="73">
        <v>136.94081597000002</v>
      </c>
      <c r="E22" s="73">
        <f t="shared" si="0"/>
        <v>1301.3750752302492</v>
      </c>
      <c r="F22" s="73">
        <v>137828.20032</v>
      </c>
      <c r="G22" s="73">
        <v>194.66207874999998</v>
      </c>
      <c r="H22" s="73">
        <f t="shared" si="1"/>
        <v>1412.3530474753859</v>
      </c>
      <c r="I22" s="71">
        <f>+F22/C22-1</f>
        <v>0.30980806043673703</v>
      </c>
      <c r="J22" s="71">
        <f>+G22/D22-1</f>
        <v>0.42150517631386908</v>
      </c>
      <c r="K22" s="71">
        <f t="shared" si="2"/>
        <v>8.5277468700176051E-2</v>
      </c>
      <c r="L22" s="71">
        <v>2.6030279628548648E-3</v>
      </c>
      <c r="M22" s="71">
        <v>8.6969450411367392E-3</v>
      </c>
    </row>
    <row r="23" spans="1:13" s="28" customFormat="1" ht="15" customHeight="1" x14ac:dyDescent="0.25">
      <c r="A23" s="74">
        <v>15</v>
      </c>
      <c r="B23" s="72" t="s">
        <v>41</v>
      </c>
      <c r="C23" s="73">
        <v>196381.00793999998</v>
      </c>
      <c r="D23" s="73">
        <v>113.78859528000001</v>
      </c>
      <c r="E23" s="73">
        <f t="shared" si="0"/>
        <v>579.42769758451232</v>
      </c>
      <c r="F23" s="73">
        <v>279613.72486000025</v>
      </c>
      <c r="G23" s="73">
        <v>187.17291077000021</v>
      </c>
      <c r="H23" s="73">
        <f t="shared" si="1"/>
        <v>669.3981522677966</v>
      </c>
      <c r="I23" s="71">
        <f>+F23/C23-1</f>
        <v>0.42383282270060585</v>
      </c>
      <c r="J23" s="71">
        <f>+G23/D23-1</f>
        <v>0.6449180193271844</v>
      </c>
      <c r="K23" s="71">
        <f t="shared" si="2"/>
        <v>0.15527468752071805</v>
      </c>
      <c r="L23" s="71">
        <v>5.2807940821887897E-3</v>
      </c>
      <c r="M23" s="71">
        <v>8.3623504311123205E-3</v>
      </c>
    </row>
    <row r="24" spans="1:13" s="28" customFormat="1" ht="15" customHeight="1" x14ac:dyDescent="0.25">
      <c r="A24" s="74">
        <v>16</v>
      </c>
      <c r="B24" s="72" t="s">
        <v>42</v>
      </c>
      <c r="C24" s="73">
        <v>67460.364590000012</v>
      </c>
      <c r="D24" s="73">
        <v>140.02589374999997</v>
      </c>
      <c r="E24" s="73">
        <f t="shared" si="0"/>
        <v>2075.6765042855509</v>
      </c>
      <c r="F24" s="73">
        <v>73057.091690000016</v>
      </c>
      <c r="G24" s="73">
        <v>154.84643041000004</v>
      </c>
      <c r="H24" s="73">
        <f t="shared" si="1"/>
        <v>2119.5263434117137</v>
      </c>
      <c r="I24" s="71">
        <f>+F24/C24-1</f>
        <v>8.2963190816043086E-2</v>
      </c>
      <c r="J24" s="71">
        <f>+G24/D24-1</f>
        <v>0.10584140020888166</v>
      </c>
      <c r="K24" s="71">
        <f t="shared" si="2"/>
        <v>2.1125565104016975E-2</v>
      </c>
      <c r="L24" s="71">
        <v>1.379758656881531E-3</v>
      </c>
      <c r="M24" s="71">
        <v>6.9180957263972262E-3</v>
      </c>
    </row>
    <row r="25" spans="1:13" s="28" customFormat="1" ht="15" customHeight="1" x14ac:dyDescent="0.25">
      <c r="A25" s="74">
        <v>17</v>
      </c>
      <c r="B25" s="72" t="s">
        <v>43</v>
      </c>
      <c r="C25" s="73">
        <v>34659.577280000005</v>
      </c>
      <c r="D25" s="73">
        <v>81.704620360000021</v>
      </c>
      <c r="E25" s="73">
        <f t="shared" si="0"/>
        <v>2357.3461297563754</v>
      </c>
      <c r="F25" s="73">
        <v>60329.397140000008</v>
      </c>
      <c r="G25" s="73">
        <v>152.65706839000001</v>
      </c>
      <c r="H25" s="73">
        <f t="shared" si="1"/>
        <v>2530.3927376523425</v>
      </c>
      <c r="I25" s="71">
        <f>+F25/C25-1</f>
        <v>0.74062703225213711</v>
      </c>
      <c r="J25" s="71">
        <f>+G25/D25-1</f>
        <v>0.86840190575973897</v>
      </c>
      <c r="K25" s="71">
        <f t="shared" si="2"/>
        <v>7.3407382018121803E-2</v>
      </c>
      <c r="L25" s="71">
        <v>1.1393829954464598E-3</v>
      </c>
      <c r="M25" s="71">
        <v>6.8202812918378066E-3</v>
      </c>
    </row>
    <row r="26" spans="1:13" s="28" customFormat="1" ht="15" customHeight="1" x14ac:dyDescent="0.25">
      <c r="A26" s="74">
        <v>18</v>
      </c>
      <c r="B26" s="72" t="s">
        <v>44</v>
      </c>
      <c r="C26" s="73">
        <v>13566.126040000001</v>
      </c>
      <c r="D26" s="73">
        <v>67.913178230000014</v>
      </c>
      <c r="E26" s="73">
        <f t="shared" si="0"/>
        <v>5006.0848638555044</v>
      </c>
      <c r="F26" s="73">
        <v>19869.377349999999</v>
      </c>
      <c r="G26" s="73">
        <v>119.61314015000004</v>
      </c>
      <c r="H26" s="73">
        <f t="shared" si="1"/>
        <v>6019.9742570191838</v>
      </c>
      <c r="I26" s="71">
        <f>+F26/C26-1</f>
        <v>0.46463163407259622</v>
      </c>
      <c r="J26" s="71">
        <f>+G26/D26-1</f>
        <v>0.76126553442851597</v>
      </c>
      <c r="K26" s="71">
        <f t="shared" si="2"/>
        <v>0.2025314034294694</v>
      </c>
      <c r="L26" s="71">
        <v>3.7525371967771394E-4</v>
      </c>
      <c r="M26" s="71">
        <v>5.3439730673909532E-3</v>
      </c>
    </row>
    <row r="27" spans="1:13" s="28" customFormat="1" ht="15" customHeight="1" x14ac:dyDescent="0.25">
      <c r="A27" s="74">
        <v>19</v>
      </c>
      <c r="B27" s="72" t="s">
        <v>45</v>
      </c>
      <c r="C27" s="73">
        <v>231270.33699000001</v>
      </c>
      <c r="D27" s="73">
        <v>121.07298776</v>
      </c>
      <c r="E27" s="73">
        <f t="shared" si="0"/>
        <v>523.51282631302229</v>
      </c>
      <c r="F27" s="73">
        <v>204382.94292000006</v>
      </c>
      <c r="G27" s="73">
        <v>98.330165359999995</v>
      </c>
      <c r="H27" s="73">
        <f t="shared" si="1"/>
        <v>481.10749339042724</v>
      </c>
      <c r="I27" s="71">
        <f>+F27/C27-1</f>
        <v>-0.11625958789156154</v>
      </c>
      <c r="J27" s="71">
        <f>+G27/D27-1</f>
        <v>-0.18784390160654618</v>
      </c>
      <c r="K27" s="71">
        <f t="shared" si="2"/>
        <v>-8.1001516660529238E-2</v>
      </c>
      <c r="L27" s="71">
        <v>3.8599830391468164E-3</v>
      </c>
      <c r="M27" s="71">
        <v>4.3931106125712615E-3</v>
      </c>
    </row>
    <row r="28" spans="1:13" s="28" customFormat="1" ht="15" customHeight="1" x14ac:dyDescent="0.25">
      <c r="A28" s="74">
        <v>20</v>
      </c>
      <c r="B28" s="72" t="s">
        <v>46</v>
      </c>
      <c r="C28" s="73">
        <v>86739.632669999977</v>
      </c>
      <c r="D28" s="73">
        <v>86.803125080000015</v>
      </c>
      <c r="E28" s="73">
        <f t="shared" si="0"/>
        <v>1000.731988458397</v>
      </c>
      <c r="F28" s="73">
        <v>88603.189740000016</v>
      </c>
      <c r="G28" s="73">
        <v>96.45547203000001</v>
      </c>
      <c r="H28" s="73">
        <f t="shared" si="1"/>
        <v>1088.6230203793111</v>
      </c>
      <c r="I28" s="71">
        <f>+F28/C28-1</f>
        <v>2.1484493450530495E-2</v>
      </c>
      <c r="J28" s="71">
        <f>+G28/D28-1</f>
        <v>0.11119815030972835</v>
      </c>
      <c r="K28" s="71">
        <f t="shared" si="2"/>
        <v>8.7826743758144588E-2</v>
      </c>
      <c r="L28" s="71">
        <v>1.6733627803009775E-3</v>
      </c>
      <c r="M28" s="71">
        <v>4.3093546752839872E-3</v>
      </c>
    </row>
    <row r="29" spans="1:13" s="28" customFormat="1" ht="15" customHeight="1" x14ac:dyDescent="0.25">
      <c r="A29" s="74">
        <v>21</v>
      </c>
      <c r="B29" s="72" t="s">
        <v>47</v>
      </c>
      <c r="C29" s="73">
        <v>111685.11719</v>
      </c>
      <c r="D29" s="73">
        <v>72.452231680000011</v>
      </c>
      <c r="E29" s="73">
        <f t="shared" si="0"/>
        <v>648.71876847067665</v>
      </c>
      <c r="F29" s="73">
        <v>99797.54965999999</v>
      </c>
      <c r="G29" s="73">
        <v>93.771368370000019</v>
      </c>
      <c r="H29" s="73">
        <f t="shared" si="1"/>
        <v>939.61593936393683</v>
      </c>
      <c r="I29" s="71">
        <f>+F29/C29-1</f>
        <v>-0.10643824198865059</v>
      </c>
      <c r="J29" s="71">
        <f>+G29/D29-1</f>
        <v>0.294250931898969</v>
      </c>
      <c r="K29" s="71">
        <f t="shared" si="2"/>
        <v>0.44841799718395126</v>
      </c>
      <c r="L29" s="71">
        <v>1.8847798330548279E-3</v>
      </c>
      <c r="M29" s="71">
        <v>4.1894365989661366E-3</v>
      </c>
    </row>
    <row r="30" spans="1:13" s="28" customFormat="1" ht="15" customHeight="1" x14ac:dyDescent="0.25">
      <c r="A30" s="74">
        <v>22</v>
      </c>
      <c r="B30" s="72" t="s">
        <v>48</v>
      </c>
      <c r="C30" s="73">
        <v>13956.688199999997</v>
      </c>
      <c r="D30" s="73">
        <v>67.469464840000001</v>
      </c>
      <c r="E30" s="73">
        <f t="shared" si="0"/>
        <v>4834.2030625861526</v>
      </c>
      <c r="F30" s="73">
        <v>18799.128499999999</v>
      </c>
      <c r="G30" s="73">
        <v>81.976170749999994</v>
      </c>
      <c r="H30" s="73">
        <f t="shared" si="1"/>
        <v>4360.6367577092742</v>
      </c>
      <c r="I30" s="71">
        <f>+F30/C30-1</f>
        <v>0.34696198916301668</v>
      </c>
      <c r="J30" s="71">
        <f>+G30/D30-1</f>
        <v>0.21501142693812403</v>
      </c>
      <c r="K30" s="71">
        <f t="shared" si="2"/>
        <v>-9.7961607889829661E-2</v>
      </c>
      <c r="L30" s="71">
        <v>3.5504096439762484E-4</v>
      </c>
      <c r="M30" s="71">
        <v>3.6624608977447858E-3</v>
      </c>
    </row>
    <row r="31" spans="1:13" s="28" customFormat="1" ht="15" customHeight="1" x14ac:dyDescent="0.25">
      <c r="A31" s="74">
        <v>23</v>
      </c>
      <c r="B31" s="72" t="s">
        <v>49</v>
      </c>
      <c r="C31" s="73">
        <v>17321.074939999999</v>
      </c>
      <c r="D31" s="73">
        <v>67.795665819999996</v>
      </c>
      <c r="E31" s="73">
        <f t="shared" si="0"/>
        <v>3914.0564921544064</v>
      </c>
      <c r="F31" s="73">
        <v>17185.04729000001</v>
      </c>
      <c r="G31" s="73">
        <v>74.528757020000015</v>
      </c>
      <c r="H31" s="73">
        <f t="shared" si="1"/>
        <v>4336.8374705240612</v>
      </c>
      <c r="I31" s="71">
        <f>+F31/C31-1</f>
        <v>-7.853303012150592E-3</v>
      </c>
      <c r="J31" s="71">
        <f>+G31/D31-1</f>
        <v>9.9314478566765896E-2</v>
      </c>
      <c r="K31" s="71">
        <f t="shared" si="2"/>
        <v>0.10801606446332723</v>
      </c>
      <c r="L31" s="71">
        <v>3.2455737312824862E-4</v>
      </c>
      <c r="M31" s="71">
        <v>3.3297317482138219E-3</v>
      </c>
    </row>
    <row r="32" spans="1:13" s="28" customFormat="1" ht="15" customHeight="1" x14ac:dyDescent="0.25">
      <c r="A32" s="74">
        <v>24</v>
      </c>
      <c r="B32" s="72" t="s">
        <v>50</v>
      </c>
      <c r="C32" s="73">
        <v>46604.619930000008</v>
      </c>
      <c r="D32" s="73">
        <v>69.91276664999998</v>
      </c>
      <c r="E32" s="73">
        <f t="shared" si="0"/>
        <v>1500.1252398369245</v>
      </c>
      <c r="F32" s="73">
        <v>46416.995110000003</v>
      </c>
      <c r="G32" s="73">
        <v>69.565762180000021</v>
      </c>
      <c r="H32" s="73">
        <f t="shared" si="1"/>
        <v>1498.7131763945849</v>
      </c>
      <c r="I32" s="71">
        <f>+F32/C32-1</f>
        <v>-4.0258845642732188E-3</v>
      </c>
      <c r="J32" s="71">
        <f>+G32/D32-1</f>
        <v>-4.9633920473659554E-3</v>
      </c>
      <c r="K32" s="71">
        <f t="shared" si="2"/>
        <v>-9.4129703630152495E-4</v>
      </c>
      <c r="L32" s="71">
        <v>8.7663290924865154E-4</v>
      </c>
      <c r="M32" s="71">
        <v>3.1079993304769381E-3</v>
      </c>
    </row>
    <row r="33" spans="1:13" s="28" customFormat="1" ht="15" customHeight="1" x14ac:dyDescent="0.25">
      <c r="A33" s="74">
        <v>25</v>
      </c>
      <c r="B33" s="72" t="s">
        <v>51</v>
      </c>
      <c r="C33" s="73">
        <v>78555.235400000034</v>
      </c>
      <c r="D33" s="73">
        <v>93.640897949999996</v>
      </c>
      <c r="E33" s="73">
        <f t="shared" si="0"/>
        <v>1192.03891978917</v>
      </c>
      <c r="F33" s="73">
        <v>57643.426389999971</v>
      </c>
      <c r="G33" s="73">
        <v>68.34642802999997</v>
      </c>
      <c r="H33" s="73">
        <f t="shared" si="1"/>
        <v>1185.6760139063622</v>
      </c>
      <c r="I33" s="71">
        <f>+F33/C33-1</f>
        <v>-0.2662051600191635</v>
      </c>
      <c r="J33" s="71">
        <f>+G33/D33-1</f>
        <v>-0.27012203506961385</v>
      </c>
      <c r="K33" s="71">
        <f t="shared" si="2"/>
        <v>-5.3378340062363305E-3</v>
      </c>
      <c r="L33" s="71">
        <v>1.0886556627712337E-3</v>
      </c>
      <c r="M33" s="71">
        <v>3.0535229673484487E-3</v>
      </c>
    </row>
    <row r="34" spans="1:13" s="28" customFormat="1" ht="15" customHeight="1" x14ac:dyDescent="0.25">
      <c r="A34" s="74">
        <v>26</v>
      </c>
      <c r="B34" s="72" t="s">
        <v>52</v>
      </c>
      <c r="C34" s="73">
        <v>155986.90302</v>
      </c>
      <c r="D34" s="73">
        <v>79.034807479999998</v>
      </c>
      <c r="E34" s="73">
        <f t="shared" si="0"/>
        <v>506.67591925885267</v>
      </c>
      <c r="F34" s="73">
        <v>138679.587</v>
      </c>
      <c r="G34" s="73">
        <v>67.714353669999994</v>
      </c>
      <c r="H34" s="73">
        <f t="shared" si="1"/>
        <v>488.27917024298597</v>
      </c>
      <c r="I34" s="71">
        <f>+F34/C34-1</f>
        <v>-0.11095364857510459</v>
      </c>
      <c r="J34" s="71">
        <f>+G34/D34-1</f>
        <v>-0.14323377472469556</v>
      </c>
      <c r="K34" s="71">
        <f t="shared" si="2"/>
        <v>-3.6308709999040012E-2</v>
      </c>
      <c r="L34" s="71">
        <v>2.6191072799329139E-3</v>
      </c>
      <c r="M34" s="71">
        <v>3.0252836923641757E-3</v>
      </c>
    </row>
    <row r="35" spans="1:13" s="28" customFormat="1" ht="15" customHeight="1" x14ac:dyDescent="0.25">
      <c r="A35" s="74">
        <v>27</v>
      </c>
      <c r="B35" s="72" t="s">
        <v>53</v>
      </c>
      <c r="C35" s="73">
        <v>83439.904810000022</v>
      </c>
      <c r="D35" s="73">
        <v>48.807951969999991</v>
      </c>
      <c r="E35" s="73">
        <f t="shared" si="0"/>
        <v>584.94735919390098</v>
      </c>
      <c r="F35" s="73">
        <v>77737.805760000017</v>
      </c>
      <c r="G35" s="73">
        <v>67.560252990000038</v>
      </c>
      <c r="H35" s="73">
        <f t="shared" si="1"/>
        <v>869.07846612726451</v>
      </c>
      <c r="I35" s="71">
        <f>+F35/C35-1</f>
        <v>-6.8337794284211939E-2</v>
      </c>
      <c r="J35" s="71">
        <f>+G35/D35-1</f>
        <v>0.38420585710144572</v>
      </c>
      <c r="K35" s="71">
        <f t="shared" si="2"/>
        <v>0.48573790866398037</v>
      </c>
      <c r="L35" s="71">
        <v>1.4681587780617407E-3</v>
      </c>
      <c r="M35" s="71">
        <v>3.0183989146336213E-3</v>
      </c>
    </row>
    <row r="36" spans="1:13" s="28" customFormat="1" ht="15" customHeight="1" x14ac:dyDescent="0.25">
      <c r="A36" s="74">
        <v>28</v>
      </c>
      <c r="B36" s="72" t="s">
        <v>54</v>
      </c>
      <c r="C36" s="73">
        <v>89320.38473999998</v>
      </c>
      <c r="D36" s="73">
        <v>67.125846690000017</v>
      </c>
      <c r="E36" s="73">
        <f t="shared" si="0"/>
        <v>751.51766179013464</v>
      </c>
      <c r="F36" s="73">
        <v>69822.419719999976</v>
      </c>
      <c r="G36" s="73">
        <v>61.51319389999999</v>
      </c>
      <c r="H36" s="73">
        <f t="shared" si="1"/>
        <v>880.99487452137259</v>
      </c>
      <c r="I36" s="71">
        <f>+F36/C36-1</f>
        <v>-0.21829244328443098</v>
      </c>
      <c r="J36" s="71">
        <f>+G36/D36-1</f>
        <v>-8.3613884468680566E-2</v>
      </c>
      <c r="K36" s="71">
        <f t="shared" si="2"/>
        <v>0.17228765112827804</v>
      </c>
      <c r="L36" s="71">
        <v>1.3186685347655628E-3</v>
      </c>
      <c r="M36" s="71">
        <v>2.7482336060951356E-3</v>
      </c>
    </row>
    <row r="37" spans="1:13" s="28" customFormat="1" ht="15" customHeight="1" x14ac:dyDescent="0.25">
      <c r="A37" s="74">
        <v>29</v>
      </c>
      <c r="B37" s="72" t="s">
        <v>55</v>
      </c>
      <c r="C37" s="73">
        <v>121059.17719</v>
      </c>
      <c r="D37" s="73">
        <v>25.945949600000002</v>
      </c>
      <c r="E37" s="73">
        <f t="shared" si="0"/>
        <v>214.3245163419403</v>
      </c>
      <c r="F37" s="73">
        <v>262629.42582</v>
      </c>
      <c r="G37" s="73">
        <v>59.49767164</v>
      </c>
      <c r="H37" s="73">
        <f t="shared" si="1"/>
        <v>226.54609800189829</v>
      </c>
      <c r="I37" s="71">
        <f>+F37/C37-1</f>
        <v>1.169430124308612</v>
      </c>
      <c r="J37" s="71">
        <f>+G37/D37-1</f>
        <v>1.2931391048412424</v>
      </c>
      <c r="K37" s="71">
        <f t="shared" si="2"/>
        <v>5.7023722104004637E-2</v>
      </c>
      <c r="L37" s="71">
        <v>4.9600280471686379E-3</v>
      </c>
      <c r="M37" s="71">
        <v>2.6581858349166536E-3</v>
      </c>
    </row>
    <row r="38" spans="1:13" s="28" customFormat="1" ht="15" customHeight="1" x14ac:dyDescent="0.25">
      <c r="A38" s="74">
        <v>30</v>
      </c>
      <c r="B38" s="72" t="s">
        <v>56</v>
      </c>
      <c r="C38" s="73">
        <v>76978.470280000023</v>
      </c>
      <c r="D38" s="73">
        <v>43.235728719999997</v>
      </c>
      <c r="E38" s="73">
        <f t="shared" si="0"/>
        <v>561.66001432264352</v>
      </c>
      <c r="F38" s="73">
        <v>139540.05239999999</v>
      </c>
      <c r="G38" s="73">
        <v>57.874666589999983</v>
      </c>
      <c r="H38" s="73">
        <f t="shared" si="1"/>
        <v>414.75308052844036</v>
      </c>
      <c r="I38" s="71">
        <f>+F38/C38-1</f>
        <v>0.81271532017250614</v>
      </c>
      <c r="J38" s="71">
        <f>+G38/D38-1</f>
        <v>0.33858427516750278</v>
      </c>
      <c r="K38" s="71">
        <f t="shared" si="2"/>
        <v>-0.26155846962218143</v>
      </c>
      <c r="L38" s="71">
        <v>2.635358058018014E-3</v>
      </c>
      <c r="M38" s="71">
        <v>2.5856746102755905E-3</v>
      </c>
    </row>
    <row r="39" spans="1:13" s="28" customFormat="1" ht="15" customHeight="1" x14ac:dyDescent="0.25">
      <c r="A39" s="74">
        <v>31</v>
      </c>
      <c r="B39" s="72" t="s">
        <v>57</v>
      </c>
      <c r="C39" s="73">
        <v>24571.030859999999</v>
      </c>
      <c r="D39" s="73">
        <v>25.458573180000002</v>
      </c>
      <c r="E39" s="73">
        <f t="shared" si="0"/>
        <v>1036.1214930320593</v>
      </c>
      <c r="F39" s="73">
        <v>41415.741920000008</v>
      </c>
      <c r="G39" s="73">
        <v>50.525970130000019</v>
      </c>
      <c r="H39" s="73">
        <f t="shared" si="1"/>
        <v>1219.970180121308</v>
      </c>
      <c r="I39" s="71">
        <f>+F39/C39-1</f>
        <v>0.68555166268673218</v>
      </c>
      <c r="J39" s="71">
        <f>+G39/D39-1</f>
        <v>0.9846347936612847</v>
      </c>
      <c r="K39" s="71">
        <f t="shared" si="2"/>
        <v>0.17743931413992975</v>
      </c>
      <c r="L39" s="71">
        <v>7.8217907561618837E-4</v>
      </c>
      <c r="M39" s="71">
        <v>2.2573558660855856E-3</v>
      </c>
    </row>
    <row r="40" spans="1:13" s="28" customFormat="1" ht="15" customHeight="1" x14ac:dyDescent="0.25">
      <c r="A40" s="74">
        <v>32</v>
      </c>
      <c r="B40" s="72" t="s">
        <v>58</v>
      </c>
      <c r="C40" s="73">
        <v>16802.043970000002</v>
      </c>
      <c r="D40" s="73">
        <v>43.858642719999999</v>
      </c>
      <c r="E40" s="73">
        <f t="shared" si="0"/>
        <v>2610.3159114634786</v>
      </c>
      <c r="F40" s="73">
        <v>18655.198779999999</v>
      </c>
      <c r="G40" s="73">
        <v>50.318564890000005</v>
      </c>
      <c r="H40" s="73">
        <f t="shared" si="1"/>
        <v>2697.2944905816762</v>
      </c>
      <c r="I40" s="71">
        <f>+F40/C40-1</f>
        <v>0.11029341509335411</v>
      </c>
      <c r="J40" s="71">
        <f>+G40/D40-1</f>
        <v>0.14728960518092404</v>
      </c>
      <c r="K40" s="71">
        <f t="shared" si="2"/>
        <v>3.3321092951325237E-2</v>
      </c>
      <c r="L40" s="71">
        <v>3.5232270293171275E-4</v>
      </c>
      <c r="M40" s="71">
        <v>2.2480895930389465E-3</v>
      </c>
    </row>
    <row r="41" spans="1:13" s="28" customFormat="1" ht="15" customHeight="1" x14ac:dyDescent="0.25">
      <c r="A41" s="74">
        <v>33</v>
      </c>
      <c r="B41" s="72" t="s">
        <v>59</v>
      </c>
      <c r="C41" s="73">
        <v>49741.311859999994</v>
      </c>
      <c r="D41" s="73">
        <v>41.523539170000006</v>
      </c>
      <c r="E41" s="73">
        <f t="shared" si="0"/>
        <v>834.78978774967948</v>
      </c>
      <c r="F41" s="73">
        <v>47450.974750000023</v>
      </c>
      <c r="G41" s="73">
        <v>45.298301940000009</v>
      </c>
      <c r="H41" s="73">
        <f t="shared" si="1"/>
        <v>954.63374943630618</v>
      </c>
      <c r="I41" s="71">
        <f>+F41/C41-1</f>
        <v>-4.6044967942266313E-2</v>
      </c>
      <c r="J41" s="71">
        <f>+G41/D41-1</f>
        <v>9.0906576015736151E-2</v>
      </c>
      <c r="K41" s="71">
        <f t="shared" si="2"/>
        <v>0.14356184448504927</v>
      </c>
      <c r="L41" s="71">
        <v>8.9616068302567087E-4</v>
      </c>
      <c r="M41" s="71">
        <v>2.0237985999057759E-3</v>
      </c>
    </row>
    <row r="42" spans="1:13" s="28" customFormat="1" ht="15" customHeight="1" x14ac:dyDescent="0.25">
      <c r="A42" s="74">
        <v>34</v>
      </c>
      <c r="B42" s="72" t="s">
        <v>60</v>
      </c>
      <c r="C42" s="73">
        <v>6686.4016900000015</v>
      </c>
      <c r="D42" s="73">
        <v>42.153042369999966</v>
      </c>
      <c r="E42" s="73">
        <f t="shared" si="0"/>
        <v>6304.2940469823852</v>
      </c>
      <c r="F42" s="73">
        <v>9458.4130800000021</v>
      </c>
      <c r="G42" s="73">
        <v>44.938638330000018</v>
      </c>
      <c r="H42" s="73">
        <f t="shared" si="1"/>
        <v>4751.1816147069794</v>
      </c>
      <c r="I42" s="71">
        <f>+F42/C42-1</f>
        <v>0.41457446299490863</v>
      </c>
      <c r="J42" s="71">
        <f>+G42/D42-1</f>
        <v>6.60829160455223E-2</v>
      </c>
      <c r="K42" s="71">
        <f t="shared" si="2"/>
        <v>-0.24635786667007054</v>
      </c>
      <c r="L42" s="71">
        <v>1.7863190315414409E-4</v>
      </c>
      <c r="M42" s="71">
        <v>2.0077298582712845E-3</v>
      </c>
    </row>
    <row r="43" spans="1:13" s="28" customFormat="1" ht="15" customHeight="1" x14ac:dyDescent="0.25">
      <c r="A43" s="74">
        <v>35</v>
      </c>
      <c r="B43" s="72" t="s">
        <v>61</v>
      </c>
      <c r="C43" s="73">
        <v>31634.395139999997</v>
      </c>
      <c r="D43" s="73">
        <v>25.210786410000015</v>
      </c>
      <c r="E43" s="73">
        <f t="shared" si="0"/>
        <v>796.94226168789066</v>
      </c>
      <c r="F43" s="73">
        <v>17283.813800000004</v>
      </c>
      <c r="G43" s="73">
        <v>38.619173420000017</v>
      </c>
      <c r="H43" s="73">
        <f t="shared" si="1"/>
        <v>2234.4127208776113</v>
      </c>
      <c r="I43" s="71">
        <f>+F43/C43-1</f>
        <v>-0.45363855627681826</v>
      </c>
      <c r="J43" s="71">
        <f>+G43/D43-1</f>
        <v>0.53185120019427412</v>
      </c>
      <c r="K43" s="71">
        <f t="shared" si="2"/>
        <v>1.8037322504960618</v>
      </c>
      <c r="L43" s="71">
        <v>3.2642268071208613E-4</v>
      </c>
      <c r="M43" s="71">
        <v>1.725394236641321E-3</v>
      </c>
    </row>
    <row r="44" spans="1:13" s="28" customFormat="1" ht="15" customHeight="1" x14ac:dyDescent="0.25">
      <c r="A44" s="74">
        <v>36</v>
      </c>
      <c r="B44" s="72" t="s">
        <v>62</v>
      </c>
      <c r="C44" s="73">
        <v>6019.8425699999998</v>
      </c>
      <c r="D44" s="73">
        <v>28.756149399999998</v>
      </c>
      <c r="E44" s="73">
        <f t="shared" si="0"/>
        <v>4776.8939246529162</v>
      </c>
      <c r="F44" s="73">
        <v>6763.8427799999999</v>
      </c>
      <c r="G44" s="73">
        <v>37.096031749999995</v>
      </c>
      <c r="H44" s="73">
        <f t="shared" si="1"/>
        <v>5484.4609723468457</v>
      </c>
      <c r="I44" s="71">
        <f>+F44/C44-1</f>
        <v>0.12359130680721453</v>
      </c>
      <c r="J44" s="71">
        <f>+G44/D44-1</f>
        <v>0.29002083116176869</v>
      </c>
      <c r="K44" s="71">
        <f t="shared" si="2"/>
        <v>0.14812283020191619</v>
      </c>
      <c r="L44" s="71">
        <v>1.277421590923809E-4</v>
      </c>
      <c r="M44" s="71">
        <v>1.6573446222587075E-3</v>
      </c>
    </row>
    <row r="45" spans="1:13" s="28" customFormat="1" ht="15" customHeight="1" x14ac:dyDescent="0.25">
      <c r="A45" s="74">
        <v>37</v>
      </c>
      <c r="B45" s="72" t="s">
        <v>63</v>
      </c>
      <c r="C45" s="73">
        <v>34491.635040000008</v>
      </c>
      <c r="D45" s="73">
        <v>40.594071420000006</v>
      </c>
      <c r="E45" s="73">
        <f t="shared" si="0"/>
        <v>1176.9251116371547</v>
      </c>
      <c r="F45" s="73">
        <v>26615.774129999994</v>
      </c>
      <c r="G45" s="73">
        <v>28.099358650000003</v>
      </c>
      <c r="H45" s="73">
        <f t="shared" si="1"/>
        <v>1055.7407991499215</v>
      </c>
      <c r="I45" s="71">
        <f>+F45/C45-1</f>
        <v>-0.22834118767829836</v>
      </c>
      <c r="J45" s="71">
        <f>+G45/D45-1</f>
        <v>-0.30779649177648316</v>
      </c>
      <c r="K45" s="71">
        <f t="shared" si="2"/>
        <v>-0.10296688488417116</v>
      </c>
      <c r="L45" s="71">
        <v>5.0266639303542997E-4</v>
      </c>
      <c r="M45" s="71">
        <v>1.2553989941928548E-3</v>
      </c>
    </row>
    <row r="46" spans="1:13" s="28" customFormat="1" ht="15" customHeight="1" x14ac:dyDescent="0.25">
      <c r="A46" s="74">
        <v>38</v>
      </c>
      <c r="B46" s="72" t="s">
        <v>64</v>
      </c>
      <c r="C46" s="73">
        <v>16090.200070000001</v>
      </c>
      <c r="D46" s="73">
        <v>23.776633029999999</v>
      </c>
      <c r="E46" s="73">
        <f t="shared" si="0"/>
        <v>1477.7089735715135</v>
      </c>
      <c r="F46" s="73">
        <v>16646.745169999998</v>
      </c>
      <c r="G46" s="73">
        <v>27.482492919999999</v>
      </c>
      <c r="H46" s="73">
        <f t="shared" si="1"/>
        <v>1650.9229065107386</v>
      </c>
      <c r="I46" s="71">
        <f>+F46/C46-1</f>
        <v>3.4589072701318946E-2</v>
      </c>
      <c r="J46" s="71">
        <f>+G46/D46-1</f>
        <v>0.15586142433725403</v>
      </c>
      <c r="K46" s="71">
        <f t="shared" si="2"/>
        <v>0.11721789339925293</v>
      </c>
      <c r="L46" s="71">
        <v>3.1439098143503318E-4</v>
      </c>
      <c r="M46" s="71">
        <v>1.2278391973078093E-3</v>
      </c>
    </row>
    <row r="47" spans="1:13" s="28" customFormat="1" ht="15" customHeight="1" x14ac:dyDescent="0.25">
      <c r="A47" s="74">
        <v>39</v>
      </c>
      <c r="B47" s="72" t="s">
        <v>65</v>
      </c>
      <c r="C47" s="73">
        <v>45810.911999999997</v>
      </c>
      <c r="D47" s="73">
        <v>23.027748219999999</v>
      </c>
      <c r="E47" s="73">
        <f t="shared" si="0"/>
        <v>502.6694997907922</v>
      </c>
      <c r="F47" s="73">
        <v>59210.643999999993</v>
      </c>
      <c r="G47" s="73">
        <v>25.01446103</v>
      </c>
      <c r="H47" s="73">
        <f t="shared" si="1"/>
        <v>422.46561327723447</v>
      </c>
      <c r="I47" s="71">
        <f>+F47/C47-1</f>
        <v>0.29250087839334005</v>
      </c>
      <c r="J47" s="71">
        <f>+G47/D47-1</f>
        <v>8.6274732163108547E-2</v>
      </c>
      <c r="K47" s="71">
        <f t="shared" si="2"/>
        <v>-0.15955590412177001</v>
      </c>
      <c r="L47" s="71">
        <v>1.118254186536596E-3</v>
      </c>
      <c r="M47" s="71">
        <v>1.1175745898150014E-3</v>
      </c>
    </row>
    <row r="48" spans="1:13" s="28" customFormat="1" ht="15" customHeight="1" x14ac:dyDescent="0.25">
      <c r="A48" s="74">
        <v>40</v>
      </c>
      <c r="B48" s="72" t="s">
        <v>66</v>
      </c>
      <c r="C48" s="73">
        <v>15549.240119999997</v>
      </c>
      <c r="D48" s="73">
        <v>17.509953920000005</v>
      </c>
      <c r="E48" s="73">
        <f t="shared" si="0"/>
        <v>1126.0970815852324</v>
      </c>
      <c r="F48" s="73">
        <v>17121.698860000004</v>
      </c>
      <c r="G48" s="73">
        <v>18.998613110000001</v>
      </c>
      <c r="H48" s="73">
        <f t="shared" si="1"/>
        <v>1109.6219636466608</v>
      </c>
      <c r="I48" s="71">
        <f>+F48/C48-1</f>
        <v>0.10112769034786817</v>
      </c>
      <c r="J48" s="71">
        <f>+G48/D48-1</f>
        <v>8.5017881646143989E-2</v>
      </c>
      <c r="K48" s="71">
        <f t="shared" si="2"/>
        <v>-1.4630282067136902E-2</v>
      </c>
      <c r="L48" s="71">
        <v>3.2336097257807008E-4</v>
      </c>
      <c r="M48" s="71">
        <v>8.4880370710358486E-4</v>
      </c>
    </row>
    <row r="49" spans="1:13" s="28" customFormat="1" ht="15" customHeight="1" x14ac:dyDescent="0.25">
      <c r="A49" s="74">
        <v>41</v>
      </c>
      <c r="B49" s="72" t="s">
        <v>67</v>
      </c>
      <c r="C49" s="73">
        <v>35529.974570000006</v>
      </c>
      <c r="D49" s="73">
        <v>16.822040849999997</v>
      </c>
      <c r="E49" s="73">
        <f t="shared" si="0"/>
        <v>473.4605372952845</v>
      </c>
      <c r="F49" s="73">
        <v>35121.144479999995</v>
      </c>
      <c r="G49" s="73">
        <v>14.784870499999997</v>
      </c>
      <c r="H49" s="73">
        <f t="shared" si="1"/>
        <v>420.96778789254302</v>
      </c>
      <c r="I49" s="71">
        <f>+F49/C49-1</f>
        <v>-1.1506624897649309E-2</v>
      </c>
      <c r="J49" s="71">
        <f>+G49/D49-1</f>
        <v>-0.12110126043356984</v>
      </c>
      <c r="K49" s="71">
        <f t="shared" si="2"/>
        <v>-0.11087037940398226</v>
      </c>
      <c r="L49" s="71">
        <v>6.632990995794043E-4</v>
      </c>
      <c r="M49" s="71">
        <v>6.6054573651173367E-4</v>
      </c>
    </row>
    <row r="50" spans="1:13" s="28" customFormat="1" ht="15" customHeight="1" x14ac:dyDescent="0.25">
      <c r="A50" s="74">
        <v>42</v>
      </c>
      <c r="B50" s="72" t="s">
        <v>68</v>
      </c>
      <c r="C50" s="73">
        <v>17877.551389999997</v>
      </c>
      <c r="D50" s="73">
        <v>9.1853540699999989</v>
      </c>
      <c r="E50" s="73">
        <f t="shared" si="0"/>
        <v>513.79262571371635</v>
      </c>
      <c r="F50" s="73">
        <v>27531.073670000002</v>
      </c>
      <c r="G50" s="73">
        <v>13.079060169999996</v>
      </c>
      <c r="H50" s="73">
        <f t="shared" si="1"/>
        <v>475.0653870884795</v>
      </c>
      <c r="I50" s="71">
        <f>+F50/C50-1</f>
        <v>0.53998011637095944</v>
      </c>
      <c r="J50" s="71">
        <f>+G50/D50-1</f>
        <v>0.42390375703829553</v>
      </c>
      <c r="K50" s="71">
        <f t="shared" si="2"/>
        <v>-7.5375232510276557E-2</v>
      </c>
      <c r="L50" s="71">
        <v>5.1995277050735926E-4</v>
      </c>
      <c r="M50" s="71">
        <v>5.8433500874247968E-4</v>
      </c>
    </row>
    <row r="51" spans="1:13" s="28" customFormat="1" ht="15" customHeight="1" x14ac:dyDescent="0.25">
      <c r="A51" s="74">
        <v>43</v>
      </c>
      <c r="B51" s="72" t="s">
        <v>69</v>
      </c>
      <c r="C51" s="73">
        <v>14996.243119999997</v>
      </c>
      <c r="D51" s="73">
        <v>21.119521579999997</v>
      </c>
      <c r="E51" s="73">
        <f t="shared" si="0"/>
        <v>1408.3208314910275</v>
      </c>
      <c r="F51" s="73">
        <v>8601.0908600000002</v>
      </c>
      <c r="G51" s="73">
        <v>12.806261279999999</v>
      </c>
      <c r="H51" s="73">
        <f t="shared" si="1"/>
        <v>1488.9112890966483</v>
      </c>
      <c r="I51" s="71">
        <f>+F51/C51-1</f>
        <v>-0.42645029217157682</v>
      </c>
      <c r="J51" s="71">
        <f>+G51/D51-1</f>
        <v>-0.39362919602651336</v>
      </c>
      <c r="K51" s="71">
        <f t="shared" si="2"/>
        <v>5.7224501550756202E-2</v>
      </c>
      <c r="L51" s="71">
        <v>1.6244048727077941E-4</v>
      </c>
      <c r="M51" s="71">
        <v>5.7214713440738622E-4</v>
      </c>
    </row>
    <row r="52" spans="1:13" s="28" customFormat="1" ht="15" customHeight="1" x14ac:dyDescent="0.25">
      <c r="A52" s="74">
        <v>44</v>
      </c>
      <c r="B52" s="72" t="s">
        <v>70</v>
      </c>
      <c r="C52" s="73">
        <v>4749.9079499999998</v>
      </c>
      <c r="D52" s="73">
        <v>13.303208420000001</v>
      </c>
      <c r="E52" s="73">
        <f t="shared" si="0"/>
        <v>2800.7297320361758</v>
      </c>
      <c r="F52" s="73">
        <v>5099.9497500000007</v>
      </c>
      <c r="G52" s="73">
        <v>11.73472422</v>
      </c>
      <c r="H52" s="73">
        <f t="shared" si="1"/>
        <v>2300.9489887620948</v>
      </c>
      <c r="I52" s="71">
        <f>+F52/C52-1</f>
        <v>7.3694438646963789E-2</v>
      </c>
      <c r="J52" s="71">
        <f>+G52/D52-1</f>
        <v>-0.11790270064790886</v>
      </c>
      <c r="K52" s="71">
        <f t="shared" si="2"/>
        <v>-0.17844661609341805</v>
      </c>
      <c r="L52" s="71">
        <v>9.6317820138280672E-5</v>
      </c>
      <c r="M52" s="71">
        <v>5.2427392263340968E-4</v>
      </c>
    </row>
    <row r="53" spans="1:13" s="28" customFormat="1" ht="15" customHeight="1" x14ac:dyDescent="0.25">
      <c r="A53" s="74">
        <v>45</v>
      </c>
      <c r="B53" s="72" t="s">
        <v>71</v>
      </c>
      <c r="C53" s="73">
        <v>6695.4549999999999</v>
      </c>
      <c r="D53" s="73">
        <v>7.1976822799999995</v>
      </c>
      <c r="E53" s="73">
        <f t="shared" si="0"/>
        <v>1075.0101792932667</v>
      </c>
      <c r="F53" s="73">
        <v>11942.584000000001</v>
      </c>
      <c r="G53" s="73">
        <v>11.687640299999998</v>
      </c>
      <c r="H53" s="73">
        <f t="shared" si="1"/>
        <v>978.65255124016699</v>
      </c>
      <c r="I53" s="71">
        <f>+F53/C53-1</f>
        <v>0.78368520137914466</v>
      </c>
      <c r="J53" s="71">
        <f>+G53/D53-1</f>
        <v>0.62380608720061459</v>
      </c>
      <c r="K53" s="71">
        <f t="shared" si="2"/>
        <v>-8.9634154084426543E-2</v>
      </c>
      <c r="L53" s="71">
        <v>2.2554803754650885E-4</v>
      </c>
      <c r="M53" s="71">
        <v>5.2217034772456894E-4</v>
      </c>
    </row>
    <row r="54" spans="1:13" s="28" customFormat="1" ht="15" customHeight="1" x14ac:dyDescent="0.25">
      <c r="A54" s="74">
        <v>46</v>
      </c>
      <c r="B54" s="72" t="s">
        <v>72</v>
      </c>
      <c r="C54" s="73">
        <v>28226.849439999998</v>
      </c>
      <c r="D54" s="73">
        <v>19.094770219999997</v>
      </c>
      <c r="E54" s="73">
        <f t="shared" si="0"/>
        <v>676.47543380951981</v>
      </c>
      <c r="F54" s="73">
        <v>12496.606680000001</v>
      </c>
      <c r="G54" s="73">
        <v>8.5373643900000022</v>
      </c>
      <c r="H54" s="73">
        <f t="shared" si="1"/>
        <v>683.17460960530138</v>
      </c>
      <c r="I54" s="71">
        <f>+F54/C54-1</f>
        <v>-0.5572794368509586</v>
      </c>
      <c r="J54" s="71">
        <f>+G54/D54-1</f>
        <v>-0.55289514921431704</v>
      </c>
      <c r="K54" s="71">
        <f t="shared" si="2"/>
        <v>9.9030585014088235E-3</v>
      </c>
      <c r="L54" s="71">
        <v>2.3601132825731795E-4</v>
      </c>
      <c r="M54" s="71">
        <v>3.8142502829913871E-4</v>
      </c>
    </row>
    <row r="55" spans="1:13" s="28" customFormat="1" ht="15" customHeight="1" x14ac:dyDescent="0.25">
      <c r="A55" s="74">
        <v>47</v>
      </c>
      <c r="B55" s="72" t="s">
        <v>73</v>
      </c>
      <c r="C55" s="73">
        <v>3779.0543700000003</v>
      </c>
      <c r="D55" s="73">
        <v>3.2623818399999993</v>
      </c>
      <c r="E55" s="73">
        <f t="shared" si="0"/>
        <v>863.27994270164447</v>
      </c>
      <c r="F55" s="73">
        <v>6754.5551699999987</v>
      </c>
      <c r="G55" s="73">
        <v>7.9416446199999999</v>
      </c>
      <c r="H55" s="73">
        <f t="shared" si="1"/>
        <v>1175.7465029336643</v>
      </c>
      <c r="I55" s="71">
        <f>+F55/C55-1</f>
        <v>0.78736649666143821</v>
      </c>
      <c r="J55" s="71">
        <f>+G55/D55-1</f>
        <v>1.4343087380599204</v>
      </c>
      <c r="K55" s="71">
        <f t="shared" si="2"/>
        <v>0.36195276268570775</v>
      </c>
      <c r="L55" s="71">
        <v>1.2756675298186096E-4</v>
      </c>
      <c r="M55" s="71">
        <v>3.5480997243989042E-4</v>
      </c>
    </row>
    <row r="56" spans="1:13" s="28" customFormat="1" ht="15" customHeight="1" x14ac:dyDescent="0.25">
      <c r="A56" s="74">
        <v>48</v>
      </c>
      <c r="B56" s="72" t="s">
        <v>74</v>
      </c>
      <c r="C56" s="73">
        <v>2346.8962000000001</v>
      </c>
      <c r="D56" s="73">
        <v>7.9403748700000003</v>
      </c>
      <c r="E56" s="73">
        <f t="shared" si="0"/>
        <v>3383.3515389389609</v>
      </c>
      <c r="F56" s="73">
        <v>2302.3824</v>
      </c>
      <c r="G56" s="73">
        <v>7.1487981300000003</v>
      </c>
      <c r="H56" s="73">
        <f t="shared" si="1"/>
        <v>3104.956904639299</v>
      </c>
      <c r="I56" s="71">
        <f>+F56/C56-1</f>
        <v>-1.8967093644789323E-2</v>
      </c>
      <c r="J56" s="71">
        <f>+G56/D56-1</f>
        <v>-9.9690096873222278E-2</v>
      </c>
      <c r="K56" s="71">
        <f t="shared" si="2"/>
        <v>-8.2283685598620426E-2</v>
      </c>
      <c r="L56" s="71">
        <v>4.3482870373917498E-5</v>
      </c>
      <c r="M56" s="71">
        <v>3.193878584161123E-4</v>
      </c>
    </row>
    <row r="57" spans="1:13" s="28" customFormat="1" ht="15" customHeight="1" x14ac:dyDescent="0.25">
      <c r="A57" s="74">
        <v>49</v>
      </c>
      <c r="B57" s="72" t="s">
        <v>75</v>
      </c>
      <c r="C57" s="73">
        <v>5380.41</v>
      </c>
      <c r="D57" s="73">
        <v>2.7177179599999999</v>
      </c>
      <c r="E57" s="73">
        <f t="shared" si="0"/>
        <v>505.11354339167463</v>
      </c>
      <c r="F57" s="73">
        <v>8355.8444200000013</v>
      </c>
      <c r="G57" s="73">
        <v>6.0780071400000004</v>
      </c>
      <c r="H57" s="73">
        <f t="shared" si="1"/>
        <v>727.39592008822967</v>
      </c>
      <c r="I57" s="71">
        <f>+F57/C57-1</f>
        <v>0.55301258082562499</v>
      </c>
      <c r="J57" s="71">
        <f>+G57/D57-1</f>
        <v>1.236437786943867</v>
      </c>
      <c r="K57" s="71">
        <f t="shared" si="2"/>
        <v>0.44006417884581062</v>
      </c>
      <c r="L57" s="71">
        <v>1.5780875487038203E-4</v>
      </c>
      <c r="M57" s="71">
        <v>2.7154797891634406E-4</v>
      </c>
    </row>
    <row r="58" spans="1:13" s="28" customFormat="1" ht="15" customHeight="1" x14ac:dyDescent="0.25">
      <c r="A58" s="74">
        <v>50</v>
      </c>
      <c r="B58" s="72" t="s">
        <v>76</v>
      </c>
      <c r="C58" s="73">
        <v>360.60813000000002</v>
      </c>
      <c r="D58" s="73">
        <v>1.0294444899999999</v>
      </c>
      <c r="E58" s="73">
        <f t="shared" si="0"/>
        <v>2854.7456486907267</v>
      </c>
      <c r="F58" s="73">
        <v>340.58924000000002</v>
      </c>
      <c r="G58" s="73">
        <v>0.87999946999999989</v>
      </c>
      <c r="H58" s="73">
        <f t="shared" si="1"/>
        <v>2583.7559342743766</v>
      </c>
      <c r="I58" s="71">
        <f>+F58/C58-1</f>
        <v>-5.5514250330407133E-2</v>
      </c>
      <c r="J58" s="71">
        <f>+G58/D58-1</f>
        <v>-0.1451705472725392</v>
      </c>
      <c r="K58" s="71">
        <f t="shared" si="2"/>
        <v>-9.492604517696146E-2</v>
      </c>
      <c r="L58" s="71">
        <v>6.4323796836142756E-6</v>
      </c>
      <c r="M58" s="71">
        <v>3.9315859955694937E-5</v>
      </c>
    </row>
    <row r="59" spans="1:13" s="28" customFormat="1" ht="15" customHeight="1" x14ac:dyDescent="0.25">
      <c r="A59" s="74">
        <v>51</v>
      </c>
      <c r="B59" s="72" t="s">
        <v>77</v>
      </c>
      <c r="C59" s="75" t="s">
        <v>81</v>
      </c>
      <c r="D59" s="75" t="s">
        <v>81</v>
      </c>
      <c r="E59" s="75" t="s">
        <v>81</v>
      </c>
      <c r="F59" s="73">
        <v>69.696700000000007</v>
      </c>
      <c r="G59" s="73">
        <v>0.1146726</v>
      </c>
      <c r="H59" s="73">
        <f t="shared" si="1"/>
        <v>1645.3088883691767</v>
      </c>
      <c r="I59" s="75" t="s">
        <v>81</v>
      </c>
      <c r="J59" s="75" t="s">
        <v>81</v>
      </c>
      <c r="K59" s="75" t="s">
        <v>81</v>
      </c>
      <c r="L59" s="71">
        <v>1.3162941879636571E-6</v>
      </c>
      <c r="M59" s="71">
        <v>5.123243860993943E-6</v>
      </c>
    </row>
    <row r="60" spans="1:13" s="28" customFormat="1" ht="15" customHeight="1" x14ac:dyDescent="0.25">
      <c r="A60" s="74">
        <v>52</v>
      </c>
      <c r="B60" s="72" t="s">
        <v>78</v>
      </c>
      <c r="C60" s="73">
        <v>34.959960000000002</v>
      </c>
      <c r="D60" s="73">
        <v>8.8883680000000007E-2</v>
      </c>
      <c r="E60" s="73">
        <f t="shared" si="0"/>
        <v>2542.4422682405816</v>
      </c>
      <c r="F60" s="73">
        <v>121.72</v>
      </c>
      <c r="G60" s="73">
        <v>5.0185500000000001E-2</v>
      </c>
      <c r="H60" s="73">
        <f t="shared" si="1"/>
        <v>412.30282615839633</v>
      </c>
      <c r="I60" s="71">
        <f>+F60/C60-1</f>
        <v>2.4816973474798023</v>
      </c>
      <c r="J60" s="71">
        <f>+G60/D60-1</f>
        <v>-0.43538003827024263</v>
      </c>
      <c r="K60" s="71">
        <f t="shared" si="2"/>
        <v>-0.83783198096225886</v>
      </c>
      <c r="L60" s="71">
        <v>2.2988079573198776E-6</v>
      </c>
      <c r="M60" s="71">
        <v>2.242144634253619E-6</v>
      </c>
    </row>
    <row r="61" spans="1:13" s="63" customFormat="1" ht="40.5" customHeight="1" x14ac:dyDescent="0.2">
      <c r="A61" s="77" t="s">
        <v>83</v>
      </c>
      <c r="B61" s="77" t="s">
        <v>20</v>
      </c>
      <c r="C61" s="79">
        <v>44727054.01475998</v>
      </c>
      <c r="D61" s="79">
        <v>19061.833456130003</v>
      </c>
      <c r="E61" s="80">
        <f t="shared" si="0"/>
        <v>426.18128727726128</v>
      </c>
      <c r="F61" s="79">
        <v>52949181.601889998</v>
      </c>
      <c r="G61" s="79">
        <v>22382.811185910006</v>
      </c>
      <c r="H61" s="80">
        <f t="shared" si="1"/>
        <v>422.72251447057425</v>
      </c>
      <c r="I61" s="78">
        <f>+F61/C61-1</f>
        <v>0.18382895471757887</v>
      </c>
      <c r="J61" s="78">
        <f>+G61/D61-1</f>
        <v>0.17422131703244026</v>
      </c>
      <c r="K61" s="78">
        <f t="shared" si="2"/>
        <v>-8.1157312860544728E-3</v>
      </c>
      <c r="L61" s="78"/>
      <c r="M61" s="78"/>
    </row>
  </sheetData>
  <sortState ref="A11:H64">
    <sortCondition descending="1" ref="F11:F64"/>
  </sortState>
  <mergeCells count="6">
    <mergeCell ref="A7:B8"/>
    <mergeCell ref="C7:E7"/>
    <mergeCell ref="F7:H7"/>
    <mergeCell ref="I7:K7"/>
    <mergeCell ref="A61:B61"/>
    <mergeCell ref="L7:M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6"/>
  <sheetViews>
    <sheetView zoomScale="75" zoomScaleNormal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372" sqref="D372"/>
    </sheetView>
  </sheetViews>
  <sheetFormatPr baseColWidth="10" defaultRowHeight="15" x14ac:dyDescent="0.25"/>
  <cols>
    <col min="1" max="1" width="7.42578125" style="1" customWidth="1"/>
    <col min="2" max="2" width="50.5703125" style="1" customWidth="1"/>
    <col min="3" max="8" width="21.5703125" style="1" customWidth="1"/>
    <col min="9" max="11" width="15" style="1" customWidth="1"/>
    <col min="12" max="16384" width="11.42578125" style="1"/>
  </cols>
  <sheetData>
    <row r="1" spans="1:11" s="88" customFormat="1" ht="14.25" x14ac:dyDescent="0.25">
      <c r="A1" s="87"/>
    </row>
    <row r="2" spans="1:11" s="58" customFormat="1" ht="39" customHeight="1" x14ac:dyDescent="0.25">
      <c r="A2" s="56" t="s">
        <v>89</v>
      </c>
    </row>
    <row r="3" spans="1:11" s="58" customFormat="1" ht="24" x14ac:dyDescent="0.25">
      <c r="A3" s="89"/>
    </row>
    <row r="4" spans="1:11" s="90" customFormat="1" ht="19.5" customHeight="1" x14ac:dyDescent="0.25">
      <c r="A4" s="21" t="s">
        <v>5</v>
      </c>
    </row>
    <row r="5" spans="1:11" s="90" customFormat="1" ht="19.5" customHeight="1" x14ac:dyDescent="0.25">
      <c r="A5" s="21" t="s">
        <v>16</v>
      </c>
    </row>
    <row r="6" spans="1:11" s="88" customFormat="1" ht="14.25" x14ac:dyDescent="0.25">
      <c r="A6" s="87"/>
      <c r="C6" s="58"/>
      <c r="E6" s="58"/>
    </row>
    <row r="7" spans="1:11" s="90" customFormat="1" ht="42.75" customHeight="1" x14ac:dyDescent="0.25">
      <c r="A7" s="64" t="s">
        <v>88</v>
      </c>
      <c r="B7" s="64"/>
      <c r="C7" s="65" t="s">
        <v>84</v>
      </c>
      <c r="D7" s="66"/>
      <c r="E7" s="66"/>
      <c r="F7" s="65" t="s">
        <v>85</v>
      </c>
      <c r="G7" s="66"/>
      <c r="H7" s="66"/>
      <c r="I7" s="64" t="s">
        <v>23</v>
      </c>
      <c r="J7" s="64"/>
      <c r="K7" s="64"/>
    </row>
    <row r="8" spans="1:11" s="90" customFormat="1" ht="58.5" customHeight="1" x14ac:dyDescent="0.25">
      <c r="A8" s="64"/>
      <c r="B8" s="67"/>
      <c r="C8" s="68" t="s">
        <v>8</v>
      </c>
      <c r="D8" s="69" t="s">
        <v>24</v>
      </c>
      <c r="E8" s="70" t="s">
        <v>25</v>
      </c>
      <c r="F8" s="68" t="s">
        <v>8</v>
      </c>
      <c r="G8" s="69" t="s">
        <v>24</v>
      </c>
      <c r="H8" s="70" t="s">
        <v>25</v>
      </c>
      <c r="I8" s="68" t="s">
        <v>8</v>
      </c>
      <c r="J8" s="69" t="s">
        <v>24</v>
      </c>
      <c r="K8" s="70" t="s">
        <v>25</v>
      </c>
    </row>
    <row r="9" spans="1:11" s="25" customFormat="1" ht="21.75" customHeight="1" x14ac:dyDescent="0.25">
      <c r="A9" s="92">
        <v>1</v>
      </c>
      <c r="B9" s="91" t="s">
        <v>28</v>
      </c>
      <c r="C9" s="93">
        <v>15014604.938799996</v>
      </c>
      <c r="D9" s="93">
        <v>3260.5242483399993</v>
      </c>
      <c r="E9" s="93">
        <v>217.15684572654419</v>
      </c>
      <c r="F9" s="93">
        <v>16856110.446000002</v>
      </c>
      <c r="G9" s="93">
        <v>3526.38057355</v>
      </c>
      <c r="H9" s="93">
        <v>209.20488061863756</v>
      </c>
      <c r="I9" s="95">
        <v>0.1226476164178838</v>
      </c>
      <c r="J9" s="95">
        <v>8.1537907698540746E-2</v>
      </c>
      <c r="K9" s="95">
        <v>-3.6618532937801929E-2</v>
      </c>
    </row>
    <row r="10" spans="1:11" s="25" customFormat="1" ht="21.75" customHeight="1" x14ac:dyDescent="0.25">
      <c r="A10" s="92">
        <v>2</v>
      </c>
      <c r="B10" s="91" t="s">
        <v>90</v>
      </c>
      <c r="C10" s="93">
        <v>10475791.315000003</v>
      </c>
      <c r="D10" s="93">
        <v>3379.6014531100018</v>
      </c>
      <c r="E10" s="93">
        <v>322.61061255304327</v>
      </c>
      <c r="F10" s="93">
        <v>10042188.157</v>
      </c>
      <c r="G10" s="93">
        <v>3287.0304012099996</v>
      </c>
      <c r="H10" s="93">
        <v>327.32212838680431</v>
      </c>
      <c r="I10" s="95">
        <v>-4.139096942291498E-2</v>
      </c>
      <c r="J10" s="95">
        <v>-2.7391114953751683E-2</v>
      </c>
      <c r="K10" s="95">
        <v>1.460434235710828E-2</v>
      </c>
    </row>
    <row r="11" spans="1:11" s="25" customFormat="1" ht="21.75" customHeight="1" x14ac:dyDescent="0.25">
      <c r="A11" s="92">
        <v>3</v>
      </c>
      <c r="B11" s="91" t="s">
        <v>91</v>
      </c>
      <c r="C11" s="93">
        <v>2632263.6784100002</v>
      </c>
      <c r="D11" s="93">
        <v>2673.8756492700008</v>
      </c>
      <c r="E11" s="93">
        <v>1015.8084356067004</v>
      </c>
      <c r="F11" s="93">
        <v>2398792.1845800001</v>
      </c>
      <c r="G11" s="93">
        <v>2666.8460513600007</v>
      </c>
      <c r="H11" s="93">
        <v>1111.7453477225388</v>
      </c>
      <c r="I11" s="95">
        <v>-8.8696089128512678E-2</v>
      </c>
      <c r="J11" s="95">
        <v>-2.6289920819314583E-3</v>
      </c>
      <c r="K11" s="95">
        <v>9.4443901776164241E-2</v>
      </c>
    </row>
    <row r="12" spans="1:11" s="25" customFormat="1" ht="21.75" customHeight="1" x14ac:dyDescent="0.25">
      <c r="A12" s="92">
        <v>4</v>
      </c>
      <c r="B12" s="91" t="s">
        <v>92</v>
      </c>
      <c r="C12" s="93">
        <v>6328747.0990000004</v>
      </c>
      <c r="D12" s="93">
        <v>1476.3901290499998</v>
      </c>
      <c r="E12" s="93">
        <v>233.28316109886629</v>
      </c>
      <c r="F12" s="93">
        <v>10493670.683</v>
      </c>
      <c r="G12" s="93">
        <v>2203.1923410599998</v>
      </c>
      <c r="H12" s="93">
        <v>209.95440085891249</v>
      </c>
      <c r="I12" s="95">
        <v>0.65809606843953294</v>
      </c>
      <c r="J12" s="95">
        <v>0.49228330487258765</v>
      </c>
      <c r="K12" s="95">
        <v>-0.10000190382394114</v>
      </c>
    </row>
    <row r="13" spans="1:11" s="25" customFormat="1" ht="21.75" customHeight="1" x14ac:dyDescent="0.25">
      <c r="A13" s="92">
        <v>5</v>
      </c>
      <c r="B13" s="91" t="s">
        <v>93</v>
      </c>
      <c r="C13" s="93">
        <v>140824.83954000004</v>
      </c>
      <c r="D13" s="93">
        <v>701.93146236000007</v>
      </c>
      <c r="E13" s="93">
        <v>4984.4293425281885</v>
      </c>
      <c r="F13" s="93">
        <v>154461.86212999996</v>
      </c>
      <c r="G13" s="93">
        <v>1026.8933391199998</v>
      </c>
      <c r="H13" s="93">
        <v>6648.1999178265387</v>
      </c>
      <c r="I13" s="95">
        <v>9.68367699515571E-2</v>
      </c>
      <c r="J13" s="95">
        <v>0.46295385544826373</v>
      </c>
      <c r="K13" s="95">
        <v>0.33379359219774929</v>
      </c>
    </row>
    <row r="14" spans="1:11" s="25" customFormat="1" ht="21.75" customHeight="1" x14ac:dyDescent="0.25">
      <c r="A14" s="92">
        <v>6</v>
      </c>
      <c r="B14" s="91" t="s">
        <v>94</v>
      </c>
      <c r="C14" s="93">
        <v>524880.87442000001</v>
      </c>
      <c r="D14" s="93">
        <v>585.09373970999991</v>
      </c>
      <c r="E14" s="93">
        <v>1114.7172019870907</v>
      </c>
      <c r="F14" s="93">
        <v>771430.32906999986</v>
      </c>
      <c r="G14" s="93">
        <v>998.13089508000041</v>
      </c>
      <c r="H14" s="93">
        <v>1293.8704345255651</v>
      </c>
      <c r="I14" s="95">
        <v>0.46972459212281281</v>
      </c>
      <c r="J14" s="95">
        <v>0.70593330151630274</v>
      </c>
      <c r="K14" s="95">
        <v>0.16071630743574827</v>
      </c>
    </row>
    <row r="15" spans="1:11" s="25" customFormat="1" ht="21.75" customHeight="1" x14ac:dyDescent="0.25">
      <c r="A15" s="92">
        <v>7</v>
      </c>
      <c r="B15" s="91" t="s">
        <v>95</v>
      </c>
      <c r="C15" s="93">
        <v>1410842.6279999998</v>
      </c>
      <c r="D15" s="93">
        <v>554.91626020000001</v>
      </c>
      <c r="E15" s="93">
        <v>393.3225784272235</v>
      </c>
      <c r="F15" s="93">
        <v>1760806.638</v>
      </c>
      <c r="G15" s="93">
        <v>677.34792562000007</v>
      </c>
      <c r="H15" s="93">
        <v>384.68047030386089</v>
      </c>
      <c r="I15" s="95">
        <v>0.24805318683637068</v>
      </c>
      <c r="J15" s="95">
        <v>0.22063088469578074</v>
      </c>
      <c r="K15" s="95">
        <v>-2.197206211227376E-2</v>
      </c>
    </row>
    <row r="16" spans="1:11" s="25" customFormat="1" ht="21.75" customHeight="1" x14ac:dyDescent="0.25">
      <c r="A16" s="92">
        <v>8</v>
      </c>
      <c r="B16" s="91" t="s">
        <v>96</v>
      </c>
      <c r="C16" s="93">
        <v>43910.690969999989</v>
      </c>
      <c r="D16" s="93">
        <v>444.44245228999989</v>
      </c>
      <c r="E16" s="93">
        <v>10121.508964494438</v>
      </c>
      <c r="F16" s="93">
        <v>46340.88988000001</v>
      </c>
      <c r="G16" s="93">
        <v>612.80181379000032</v>
      </c>
      <c r="H16" s="93">
        <v>13223.781748189429</v>
      </c>
      <c r="I16" s="95">
        <v>5.5344128191021857E-2</v>
      </c>
      <c r="J16" s="95">
        <v>0.37881026133422901</v>
      </c>
      <c r="K16" s="95">
        <v>0.30650299224923394</v>
      </c>
    </row>
    <row r="17" spans="1:11" s="25" customFormat="1" ht="21.75" customHeight="1" x14ac:dyDescent="0.25">
      <c r="A17" s="92">
        <v>9</v>
      </c>
      <c r="B17" s="91" t="s">
        <v>31</v>
      </c>
      <c r="C17" s="93">
        <v>86791.517240000001</v>
      </c>
      <c r="D17" s="93">
        <v>49.478856809999996</v>
      </c>
      <c r="E17" s="93">
        <v>570.08862597918096</v>
      </c>
      <c r="F17" s="93">
        <v>1099498.5451200001</v>
      </c>
      <c r="G17" s="93">
        <v>521.65768846000014</v>
      </c>
      <c r="H17" s="93">
        <v>474.45054909378348</v>
      </c>
      <c r="I17" s="95">
        <v>11.668271970400228</v>
      </c>
      <c r="J17" s="95">
        <v>9.5430424648487389</v>
      </c>
      <c r="K17" s="95">
        <v>-0.16776001577146027</v>
      </c>
    </row>
    <row r="18" spans="1:11" s="25" customFormat="1" ht="21.75" customHeight="1" x14ac:dyDescent="0.25">
      <c r="A18" s="92">
        <v>10</v>
      </c>
      <c r="B18" s="91" t="s">
        <v>97</v>
      </c>
      <c r="C18" s="93">
        <v>1597274.781</v>
      </c>
      <c r="D18" s="93">
        <v>343.52845623000002</v>
      </c>
      <c r="E18" s="93">
        <v>215.0716084147578</v>
      </c>
      <c r="F18" s="93">
        <v>2279202.2300000004</v>
      </c>
      <c r="G18" s="93">
        <v>505.69331924000005</v>
      </c>
      <c r="H18" s="93">
        <v>221.87294860623226</v>
      </c>
      <c r="I18" s="95">
        <v>0.42693183233824605</v>
      </c>
      <c r="J18" s="95">
        <v>0.47205656494851489</v>
      </c>
      <c r="K18" s="95">
        <v>3.1623607790937758E-2</v>
      </c>
    </row>
    <row r="19" spans="1:11" s="25" customFormat="1" ht="21.75" customHeight="1" x14ac:dyDescent="0.25">
      <c r="A19" s="92">
        <v>11</v>
      </c>
      <c r="B19" s="91" t="s">
        <v>98</v>
      </c>
      <c r="C19" s="93">
        <v>135677.89627</v>
      </c>
      <c r="D19" s="93">
        <v>375.75998717999994</v>
      </c>
      <c r="E19" s="93">
        <v>2769.5003940231713</v>
      </c>
      <c r="F19" s="93">
        <v>163115.72504999998</v>
      </c>
      <c r="G19" s="93">
        <v>450.95571641999993</v>
      </c>
      <c r="H19" s="93">
        <v>2764.6366791538226</v>
      </c>
      <c r="I19" s="95">
        <v>0.20222769908960347</v>
      </c>
      <c r="J19" s="95">
        <v>0.20011638227989148</v>
      </c>
      <c r="K19" s="95">
        <v>-1.7561704919215604E-3</v>
      </c>
    </row>
    <row r="20" spans="1:11" s="25" customFormat="1" ht="21.75" customHeight="1" x14ac:dyDescent="0.25">
      <c r="A20" s="92">
        <v>12</v>
      </c>
      <c r="B20" s="91" t="s">
        <v>35</v>
      </c>
      <c r="C20" s="93">
        <v>251068.4988400001</v>
      </c>
      <c r="D20" s="93">
        <v>383.93803610999998</v>
      </c>
      <c r="E20" s="93">
        <v>1529.2162811499281</v>
      </c>
      <c r="F20" s="93">
        <v>333529.11349999998</v>
      </c>
      <c r="G20" s="93">
        <v>364.23150563999985</v>
      </c>
      <c r="H20" s="93">
        <v>1092.0531099004043</v>
      </c>
      <c r="I20" s="95">
        <v>0.32843871310414796</v>
      </c>
      <c r="J20" s="95">
        <v>-5.1327372170946184E-2</v>
      </c>
      <c r="K20" s="95">
        <v>-0.28587399744448794</v>
      </c>
    </row>
    <row r="21" spans="1:11" s="25" customFormat="1" ht="21.75" customHeight="1" x14ac:dyDescent="0.25">
      <c r="A21" s="92">
        <v>13</v>
      </c>
      <c r="B21" s="91" t="s">
        <v>99</v>
      </c>
      <c r="C21" s="93">
        <v>39673.052989999996</v>
      </c>
      <c r="D21" s="93">
        <v>276.60264474000002</v>
      </c>
      <c r="E21" s="93">
        <v>6972.053418972333</v>
      </c>
      <c r="F21" s="93">
        <v>47149.002180000018</v>
      </c>
      <c r="G21" s="93">
        <v>346.00177506</v>
      </c>
      <c r="H21" s="93">
        <v>7338.4750272990796</v>
      </c>
      <c r="I21" s="95">
        <v>0.1884389686844723</v>
      </c>
      <c r="J21" s="95">
        <v>0.25089828907902723</v>
      </c>
      <c r="K21" s="95">
        <v>5.255576604299117E-2</v>
      </c>
    </row>
    <row r="22" spans="1:11" s="25" customFormat="1" ht="21.75" customHeight="1" x14ac:dyDescent="0.25">
      <c r="A22" s="92">
        <v>14</v>
      </c>
      <c r="B22" s="91" t="s">
        <v>100</v>
      </c>
      <c r="C22" s="93">
        <v>52063.441099999989</v>
      </c>
      <c r="D22" s="93">
        <v>203.13639215000001</v>
      </c>
      <c r="E22" s="93">
        <v>3901.7089123984169</v>
      </c>
      <c r="F22" s="93">
        <v>72989.195399999982</v>
      </c>
      <c r="G22" s="93">
        <v>253.96221152000001</v>
      </c>
      <c r="H22" s="93">
        <v>3479.4493914917175</v>
      </c>
      <c r="I22" s="95">
        <v>0.40192799127140288</v>
      </c>
      <c r="J22" s="95">
        <v>0.25020538581028462</v>
      </c>
      <c r="K22" s="95">
        <v>-0.1082242500369236</v>
      </c>
    </row>
    <row r="23" spans="1:11" s="25" customFormat="1" ht="21.75" customHeight="1" x14ac:dyDescent="0.25">
      <c r="A23" s="92">
        <v>15</v>
      </c>
      <c r="B23" s="91" t="s">
        <v>101</v>
      </c>
      <c r="C23" s="93">
        <v>69786.64400999996</v>
      </c>
      <c r="D23" s="93">
        <v>240.77381918000003</v>
      </c>
      <c r="E23" s="93">
        <v>3450.1418229181327</v>
      </c>
      <c r="F23" s="93">
        <v>81521.484060000017</v>
      </c>
      <c r="G23" s="93">
        <v>244.53590980000007</v>
      </c>
      <c r="H23" s="93">
        <v>2999.649879043186</v>
      </c>
      <c r="I23" s="95">
        <v>0.16815309313797244</v>
      </c>
      <c r="J23" s="95">
        <v>1.5624998734548923E-2</v>
      </c>
      <c r="K23" s="95">
        <v>-0.13057200747009301</v>
      </c>
    </row>
    <row r="24" spans="1:11" s="25" customFormat="1" ht="21.75" customHeight="1" x14ac:dyDescent="0.25">
      <c r="A24" s="92">
        <v>16</v>
      </c>
      <c r="B24" s="91" t="s">
        <v>102</v>
      </c>
      <c r="C24" s="93">
        <v>65788.399460000001</v>
      </c>
      <c r="D24" s="93">
        <v>118.89854235999999</v>
      </c>
      <c r="E24" s="93">
        <v>1807.2873536358259</v>
      </c>
      <c r="F24" s="93">
        <v>69700.12821000001</v>
      </c>
      <c r="G24" s="93">
        <v>188.92960829</v>
      </c>
      <c r="H24" s="93">
        <v>2710.606323718267</v>
      </c>
      <c r="I24" s="95">
        <v>5.9459247862966746E-2</v>
      </c>
      <c r="J24" s="95">
        <v>0.58899852378308015</v>
      </c>
      <c r="K24" s="95">
        <v>0.49982033474930332</v>
      </c>
    </row>
    <row r="25" spans="1:11" s="25" customFormat="1" ht="21.75" customHeight="1" x14ac:dyDescent="0.25">
      <c r="A25" s="92">
        <v>17</v>
      </c>
      <c r="B25" s="91" t="s">
        <v>103</v>
      </c>
      <c r="C25" s="93">
        <v>220492.87957000008</v>
      </c>
      <c r="D25" s="93">
        <v>176.62180589000002</v>
      </c>
      <c r="E25" s="93">
        <v>801.03178948201696</v>
      </c>
      <c r="F25" s="93">
        <v>195774.11051</v>
      </c>
      <c r="G25" s="93">
        <v>177.38808800000001</v>
      </c>
      <c r="H25" s="93">
        <v>906.08552651776267</v>
      </c>
      <c r="I25" s="95">
        <v>-0.1121068812208631</v>
      </c>
      <c r="J25" s="95">
        <v>4.338547588383479E-3</v>
      </c>
      <c r="K25" s="95">
        <v>0.13114802485389276</v>
      </c>
    </row>
    <row r="26" spans="1:11" s="25" customFormat="1" ht="21.75" customHeight="1" x14ac:dyDescent="0.25">
      <c r="A26" s="92">
        <v>18</v>
      </c>
      <c r="B26" s="91" t="s">
        <v>104</v>
      </c>
      <c r="C26" s="93">
        <v>34487.766580000003</v>
      </c>
      <c r="D26" s="93">
        <v>80.521343670000022</v>
      </c>
      <c r="E26" s="93">
        <v>2334.7798844328645</v>
      </c>
      <c r="F26" s="93">
        <v>60271.063840000003</v>
      </c>
      <c r="G26" s="93">
        <v>152.02629300000001</v>
      </c>
      <c r="H26" s="93">
        <v>2522.3761339866205</v>
      </c>
      <c r="I26" s="95">
        <v>0.7476070449558232</v>
      </c>
      <c r="J26" s="95">
        <v>0.88802479033445025</v>
      </c>
      <c r="K26" s="95">
        <v>8.0348580525536173E-2</v>
      </c>
    </row>
    <row r="27" spans="1:11" s="25" customFormat="1" ht="21.75" customHeight="1" x14ac:dyDescent="0.25">
      <c r="A27" s="92">
        <v>19</v>
      </c>
      <c r="B27" s="91" t="s">
        <v>105</v>
      </c>
      <c r="C27" s="93">
        <v>533756.69999999995</v>
      </c>
      <c r="D27" s="93">
        <v>100.02862442000001</v>
      </c>
      <c r="E27" s="93">
        <v>187.40490643021442</v>
      </c>
      <c r="F27" s="93">
        <v>901299.24000000011</v>
      </c>
      <c r="G27" s="93">
        <v>144.41876547999999</v>
      </c>
      <c r="H27" s="93">
        <v>160.2339812025138</v>
      </c>
      <c r="I27" s="95">
        <v>0.68859564666822948</v>
      </c>
      <c r="J27" s="95">
        <v>0.44377438275682701</v>
      </c>
      <c r="K27" s="95">
        <v>-0.14498513270152025</v>
      </c>
    </row>
    <row r="28" spans="1:11" s="25" customFormat="1" ht="21.75" customHeight="1" x14ac:dyDescent="0.25">
      <c r="A28" s="92">
        <v>20</v>
      </c>
      <c r="B28" s="91" t="s">
        <v>106</v>
      </c>
      <c r="C28" s="93">
        <v>83941.000039999984</v>
      </c>
      <c r="D28" s="93">
        <v>131.72159870999999</v>
      </c>
      <c r="E28" s="93">
        <v>1569.2164573597092</v>
      </c>
      <c r="F28" s="93">
        <v>88914.40763999999</v>
      </c>
      <c r="G28" s="93">
        <v>141.07016916000003</v>
      </c>
      <c r="H28" s="93">
        <v>1586.5839170989054</v>
      </c>
      <c r="I28" s="95">
        <v>5.9248848567804213E-2</v>
      </c>
      <c r="J28" s="95">
        <v>7.097219090531981E-2</v>
      </c>
      <c r="K28" s="95">
        <v>1.1067599793350258E-2</v>
      </c>
    </row>
    <row r="29" spans="1:11" s="25" customFormat="1" ht="21.75" customHeight="1" x14ac:dyDescent="0.25">
      <c r="A29" s="92">
        <v>21</v>
      </c>
      <c r="B29" s="91" t="s">
        <v>107</v>
      </c>
      <c r="C29" s="93">
        <v>78964.674859999999</v>
      </c>
      <c r="D29" s="93">
        <v>101.63225913999997</v>
      </c>
      <c r="E29" s="93">
        <v>1287.0598064284866</v>
      </c>
      <c r="F29" s="93">
        <v>101065.17684</v>
      </c>
      <c r="G29" s="93">
        <v>122.51079815000001</v>
      </c>
      <c r="H29" s="93">
        <v>1212.195950974799</v>
      </c>
      <c r="I29" s="95">
        <v>0.27987833824660169</v>
      </c>
      <c r="J29" s="95">
        <v>0.20543220417091712</v>
      </c>
      <c r="K29" s="95">
        <v>-5.8166570877098756E-2</v>
      </c>
    </row>
    <row r="30" spans="1:11" s="25" customFormat="1" ht="21.75" customHeight="1" x14ac:dyDescent="0.25">
      <c r="A30" s="92">
        <v>22</v>
      </c>
      <c r="B30" s="91" t="s">
        <v>108</v>
      </c>
      <c r="C30" s="93">
        <v>28888.791989999998</v>
      </c>
      <c r="D30" s="93">
        <v>118.16846049000003</v>
      </c>
      <c r="E30" s="93">
        <v>4090.4604294601395</v>
      </c>
      <c r="F30" s="93">
        <v>31446.292479999989</v>
      </c>
      <c r="G30" s="93">
        <v>114.14786279000002</v>
      </c>
      <c r="H30" s="93">
        <v>3629.9307100383512</v>
      </c>
      <c r="I30" s="95">
        <v>8.8529160059211964E-2</v>
      </c>
      <c r="J30" s="95">
        <v>-3.4024287727267621E-2</v>
      </c>
      <c r="K30" s="95">
        <v>-0.11258627906652774</v>
      </c>
    </row>
    <row r="31" spans="1:11" s="25" customFormat="1" ht="21.75" customHeight="1" x14ac:dyDescent="0.25">
      <c r="A31" s="92">
        <v>23</v>
      </c>
      <c r="B31" s="91" t="s">
        <v>109</v>
      </c>
      <c r="C31" s="93">
        <v>722106.07500000007</v>
      </c>
      <c r="D31" s="93">
        <v>87.405203519999986</v>
      </c>
      <c r="E31" s="93">
        <v>121.04205537946758</v>
      </c>
      <c r="F31" s="93">
        <v>665927.82799999986</v>
      </c>
      <c r="G31" s="93">
        <v>109.96084168000002</v>
      </c>
      <c r="H31" s="93">
        <v>165.12426280524809</v>
      </c>
      <c r="I31" s="95">
        <v>-7.7797776455488465E-2</v>
      </c>
      <c r="J31" s="95">
        <v>0.25805829918168288</v>
      </c>
      <c r="K31" s="95">
        <v>0.36418918439200754</v>
      </c>
    </row>
    <row r="32" spans="1:11" s="25" customFormat="1" ht="21.75" customHeight="1" x14ac:dyDescent="0.25">
      <c r="A32" s="92">
        <v>24</v>
      </c>
      <c r="B32" s="91" t="s">
        <v>110</v>
      </c>
      <c r="C32" s="93">
        <v>20874.036060000002</v>
      </c>
      <c r="D32" s="93">
        <v>96.581348120000001</v>
      </c>
      <c r="E32" s="93">
        <v>4626.8650606134861</v>
      </c>
      <c r="F32" s="93">
        <v>25055.94642</v>
      </c>
      <c r="G32" s="93">
        <v>100.64229922</v>
      </c>
      <c r="H32" s="93">
        <v>4016.7031623146327</v>
      </c>
      <c r="I32" s="95">
        <v>0.20034028627619405</v>
      </c>
      <c r="J32" s="95">
        <v>4.2046949841229919E-2</v>
      </c>
      <c r="K32" s="95">
        <v>-0.13187371801544412</v>
      </c>
    </row>
    <row r="33" spans="1:11" s="25" customFormat="1" ht="21.75" customHeight="1" x14ac:dyDescent="0.25">
      <c r="A33" s="92">
        <v>25</v>
      </c>
      <c r="B33" s="91" t="s">
        <v>111</v>
      </c>
      <c r="C33" s="93">
        <v>27835.612749999993</v>
      </c>
      <c r="D33" s="93">
        <v>88.187426489999993</v>
      </c>
      <c r="E33" s="93">
        <v>3168.1510761784834</v>
      </c>
      <c r="F33" s="93">
        <v>30524.70589999999</v>
      </c>
      <c r="G33" s="93">
        <v>100.56705016000001</v>
      </c>
      <c r="H33" s="93">
        <v>3294.6116005003032</v>
      </c>
      <c r="I33" s="95">
        <v>9.660621356359389E-2</v>
      </c>
      <c r="J33" s="95">
        <v>0.14037855692958456</v>
      </c>
      <c r="K33" s="95">
        <v>3.9916191267734602E-2</v>
      </c>
    </row>
    <row r="34" spans="1:11" s="25" customFormat="1" ht="21.75" customHeight="1" x14ac:dyDescent="0.25">
      <c r="A34" s="92">
        <v>26</v>
      </c>
      <c r="B34" s="91" t="s">
        <v>112</v>
      </c>
      <c r="C34" s="93">
        <v>679591.91999999993</v>
      </c>
      <c r="D34" s="93">
        <v>170.32124621</v>
      </c>
      <c r="E34" s="93">
        <v>250.62282407654291</v>
      </c>
      <c r="F34" s="93">
        <v>388260.28499999997</v>
      </c>
      <c r="G34" s="93">
        <v>96.029456440000004</v>
      </c>
      <c r="H34" s="93">
        <v>247.33267900424067</v>
      </c>
      <c r="I34" s="95">
        <v>-0.42868613711593273</v>
      </c>
      <c r="J34" s="95">
        <v>-0.43618627401540311</v>
      </c>
      <c r="K34" s="95">
        <v>-1.3127874863054778E-2</v>
      </c>
    </row>
    <row r="35" spans="1:11" s="25" customFormat="1" ht="21.75" customHeight="1" x14ac:dyDescent="0.25">
      <c r="A35" s="92">
        <v>27</v>
      </c>
      <c r="B35" s="91" t="s">
        <v>113</v>
      </c>
      <c r="C35" s="93">
        <v>81616.655150000035</v>
      </c>
      <c r="D35" s="93">
        <v>51.819589019999995</v>
      </c>
      <c r="E35" s="93">
        <v>634.91439247005178</v>
      </c>
      <c r="F35" s="93">
        <v>111927.58570000001</v>
      </c>
      <c r="G35" s="93">
        <v>92.527534529999997</v>
      </c>
      <c r="H35" s="93">
        <v>826.67319187963142</v>
      </c>
      <c r="I35" s="95">
        <v>0.37138168054415743</v>
      </c>
      <c r="J35" s="95">
        <v>0.78557059752613223</v>
      </c>
      <c r="K35" s="95">
        <v>0.30202307851861265</v>
      </c>
    </row>
    <row r="36" spans="1:11" s="25" customFormat="1" ht="21.75" customHeight="1" x14ac:dyDescent="0.25">
      <c r="A36" s="92">
        <v>28</v>
      </c>
      <c r="B36" s="91" t="s">
        <v>114</v>
      </c>
      <c r="C36" s="93">
        <v>178268.07</v>
      </c>
      <c r="D36" s="93">
        <v>95.242008760000004</v>
      </c>
      <c r="E36" s="93">
        <v>534.26285907509964</v>
      </c>
      <c r="F36" s="93">
        <v>207295.49</v>
      </c>
      <c r="G36" s="93">
        <v>88.683382440000017</v>
      </c>
      <c r="H36" s="93">
        <v>427.81144172504679</v>
      </c>
      <c r="I36" s="95">
        <v>0.16283016919406812</v>
      </c>
      <c r="J36" s="95">
        <v>-6.8862746653391649E-2</v>
      </c>
      <c r="K36" s="95">
        <v>-0.19924914401562266</v>
      </c>
    </row>
    <row r="37" spans="1:11" s="25" customFormat="1" ht="21.75" customHeight="1" x14ac:dyDescent="0.25">
      <c r="A37" s="92">
        <v>29</v>
      </c>
      <c r="B37" s="91" t="s">
        <v>115</v>
      </c>
      <c r="C37" s="93">
        <v>33378.507100000003</v>
      </c>
      <c r="D37" s="93">
        <v>60.911852290000006</v>
      </c>
      <c r="E37" s="93">
        <v>1824.8824642609616</v>
      </c>
      <c r="F37" s="93">
        <v>36466.268179999977</v>
      </c>
      <c r="G37" s="93">
        <v>84.412843819999992</v>
      </c>
      <c r="H37" s="93">
        <v>2314.8199153072769</v>
      </c>
      <c r="I37" s="95">
        <v>9.2507465080724716E-2</v>
      </c>
      <c r="J37" s="95">
        <v>0.38581968281168466</v>
      </c>
      <c r="K37" s="95">
        <v>0.2684761679951424</v>
      </c>
    </row>
    <row r="38" spans="1:11" s="25" customFormat="1" ht="21.75" customHeight="1" x14ac:dyDescent="0.25">
      <c r="A38" s="92">
        <v>30</v>
      </c>
      <c r="B38" s="91" t="s">
        <v>116</v>
      </c>
      <c r="C38" s="93">
        <v>179550.08624999999</v>
      </c>
      <c r="D38" s="93">
        <v>63.659178840000017</v>
      </c>
      <c r="E38" s="93">
        <v>354.54830554279403</v>
      </c>
      <c r="F38" s="93">
        <v>235373.52100000004</v>
      </c>
      <c r="G38" s="93">
        <v>75.639327550000004</v>
      </c>
      <c r="H38" s="93">
        <v>321.35869501650524</v>
      </c>
      <c r="I38" s="95">
        <v>0.31090731236003544</v>
      </c>
      <c r="J38" s="95">
        <v>0.18819200825871008</v>
      </c>
      <c r="K38" s="95">
        <v>-9.3610969245720432E-2</v>
      </c>
    </row>
    <row r="39" spans="1:11" s="25" customFormat="1" ht="21.75" customHeight="1" x14ac:dyDescent="0.25">
      <c r="A39" s="92">
        <v>31</v>
      </c>
      <c r="B39" s="91" t="s">
        <v>117</v>
      </c>
      <c r="C39" s="93">
        <v>125518.66106999999</v>
      </c>
      <c r="D39" s="93">
        <v>50.529795149999984</v>
      </c>
      <c r="E39" s="93">
        <v>402.56799044263408</v>
      </c>
      <c r="F39" s="93">
        <v>175716.09171000001</v>
      </c>
      <c r="G39" s="93">
        <v>68.50481929</v>
      </c>
      <c r="H39" s="93">
        <v>389.86081822864372</v>
      </c>
      <c r="I39" s="95">
        <v>0.39992006138438341</v>
      </c>
      <c r="J39" s="95">
        <v>0.35573118962070494</v>
      </c>
      <c r="K39" s="95">
        <v>-3.1565282177598131E-2</v>
      </c>
    </row>
    <row r="40" spans="1:11" s="25" customFormat="1" ht="21.75" customHeight="1" x14ac:dyDescent="0.25">
      <c r="A40" s="92">
        <v>32</v>
      </c>
      <c r="B40" s="91" t="s">
        <v>118</v>
      </c>
      <c r="C40" s="93">
        <v>155986.90302</v>
      </c>
      <c r="D40" s="93">
        <v>79.034807479999998</v>
      </c>
      <c r="E40" s="93">
        <v>506.67591925885267</v>
      </c>
      <c r="F40" s="93">
        <v>138679.587</v>
      </c>
      <c r="G40" s="93">
        <v>67.714353669999994</v>
      </c>
      <c r="H40" s="93">
        <v>488.27917024298597</v>
      </c>
      <c r="I40" s="95">
        <v>-0.11095364857510459</v>
      </c>
      <c r="J40" s="95">
        <v>-0.14323377472469556</v>
      </c>
      <c r="K40" s="95">
        <v>-3.6308709999040012E-2</v>
      </c>
    </row>
    <row r="41" spans="1:11" s="25" customFormat="1" ht="21.75" customHeight="1" x14ac:dyDescent="0.25">
      <c r="A41" s="92">
        <v>33</v>
      </c>
      <c r="B41" s="91" t="s">
        <v>119</v>
      </c>
      <c r="C41" s="93">
        <v>9405.3949999999986</v>
      </c>
      <c r="D41" s="93">
        <v>56.219752529999994</v>
      </c>
      <c r="E41" s="93">
        <v>5977.3940945595587</v>
      </c>
      <c r="F41" s="93">
        <v>10167.911999999998</v>
      </c>
      <c r="G41" s="93">
        <v>63.477984649999996</v>
      </c>
      <c r="H41" s="93">
        <v>6242.9714822472897</v>
      </c>
      <c r="I41" s="95">
        <v>8.1072299462170427E-2</v>
      </c>
      <c r="J41" s="95">
        <v>0.12910466150001043</v>
      </c>
      <c r="K41" s="95">
        <v>4.4430295792183383E-2</v>
      </c>
    </row>
    <row r="42" spans="1:11" s="25" customFormat="1" ht="21.75" customHeight="1" x14ac:dyDescent="0.25">
      <c r="A42" s="92">
        <v>34</v>
      </c>
      <c r="B42" s="91" t="s">
        <v>120</v>
      </c>
      <c r="C42" s="93">
        <v>120893.08</v>
      </c>
      <c r="D42" s="93">
        <v>24.873817799999998</v>
      </c>
      <c r="E42" s="93">
        <v>205.75055081730068</v>
      </c>
      <c r="F42" s="93">
        <v>262431.40000000002</v>
      </c>
      <c r="G42" s="93">
        <v>58.773696960000002</v>
      </c>
      <c r="H42" s="93">
        <v>223.95832571864494</v>
      </c>
      <c r="I42" s="95">
        <v>1.1707727191663908</v>
      </c>
      <c r="J42" s="95">
        <v>1.3628739839044735</v>
      </c>
      <c r="K42" s="95">
        <v>8.8494416316348801E-2</v>
      </c>
    </row>
    <row r="43" spans="1:11" s="25" customFormat="1" ht="21.75" customHeight="1" x14ac:dyDescent="0.25">
      <c r="A43" s="92">
        <v>35</v>
      </c>
      <c r="B43" s="91" t="s">
        <v>121</v>
      </c>
      <c r="C43" s="93">
        <v>28572.146159999997</v>
      </c>
      <c r="D43" s="93">
        <v>44.450280710000008</v>
      </c>
      <c r="E43" s="93">
        <v>1555.7207519898818</v>
      </c>
      <c r="F43" s="93">
        <v>39885.829840000006</v>
      </c>
      <c r="G43" s="93">
        <v>54.005232909999997</v>
      </c>
      <c r="H43" s="93">
        <v>1353.995469735474</v>
      </c>
      <c r="I43" s="95">
        <v>0.39596898380139089</v>
      </c>
      <c r="J43" s="95">
        <v>0.21495819705476915</v>
      </c>
      <c r="K43" s="95">
        <v>-0.12966676827855272</v>
      </c>
    </row>
    <row r="44" spans="1:11" s="25" customFormat="1" ht="21.75" customHeight="1" x14ac:dyDescent="0.25">
      <c r="A44" s="92">
        <v>36</v>
      </c>
      <c r="B44" s="91" t="s">
        <v>122</v>
      </c>
      <c r="C44" s="93">
        <v>31586.229600000002</v>
      </c>
      <c r="D44" s="93">
        <v>58.982062739999982</v>
      </c>
      <c r="E44" s="93">
        <v>1867.3347052476304</v>
      </c>
      <c r="F44" s="93">
        <v>34820.85416000001</v>
      </c>
      <c r="G44" s="93">
        <v>53.74811673</v>
      </c>
      <c r="H44" s="93">
        <v>1543.5611223960848</v>
      </c>
      <c r="I44" s="95">
        <v>0.10240616246264511</v>
      </c>
      <c r="J44" s="95">
        <v>-8.873792754708909E-2</v>
      </c>
      <c r="K44" s="95">
        <v>-0.17338808192321875</v>
      </c>
    </row>
    <row r="45" spans="1:11" s="25" customFormat="1" ht="21.75" customHeight="1" x14ac:dyDescent="0.25">
      <c r="A45" s="92">
        <v>37</v>
      </c>
      <c r="B45" s="91" t="s">
        <v>123</v>
      </c>
      <c r="C45" s="93">
        <v>95906.467579999997</v>
      </c>
      <c r="D45" s="93">
        <v>57.608416430000005</v>
      </c>
      <c r="E45" s="93">
        <v>600.6729043789062</v>
      </c>
      <c r="F45" s="93">
        <v>104929.16124</v>
      </c>
      <c r="G45" s="93">
        <v>53.422658989999995</v>
      </c>
      <c r="H45" s="93">
        <v>509.13071598665141</v>
      </c>
      <c r="I45" s="95">
        <v>9.407805216549936E-2</v>
      </c>
      <c r="J45" s="95">
        <v>-7.2658783202036559E-2</v>
      </c>
      <c r="K45" s="95">
        <v>-0.15239939695117277</v>
      </c>
    </row>
    <row r="46" spans="1:11" s="25" customFormat="1" ht="21.75" customHeight="1" x14ac:dyDescent="0.25">
      <c r="A46" s="92">
        <v>38</v>
      </c>
      <c r="B46" s="91" t="s">
        <v>124</v>
      </c>
      <c r="C46" s="93">
        <v>84223.769199999995</v>
      </c>
      <c r="D46" s="93">
        <v>58.560137920000003</v>
      </c>
      <c r="E46" s="93">
        <v>695.29229665489731</v>
      </c>
      <c r="F46" s="93">
        <v>65735.712300000014</v>
      </c>
      <c r="G46" s="93">
        <v>53.316152179999989</v>
      </c>
      <c r="H46" s="93">
        <v>811.06829628131959</v>
      </c>
      <c r="I46" s="95">
        <v>-0.21951115552781486</v>
      </c>
      <c r="J46" s="95">
        <v>-8.9548725912563798E-2</v>
      </c>
      <c r="K46" s="95">
        <v>0.16651414115103691</v>
      </c>
    </row>
    <row r="47" spans="1:11" s="25" customFormat="1" ht="21.75" customHeight="1" x14ac:dyDescent="0.25">
      <c r="A47" s="92">
        <v>39</v>
      </c>
      <c r="B47" s="91" t="s">
        <v>125</v>
      </c>
      <c r="C47" s="93">
        <v>26809.78</v>
      </c>
      <c r="D47" s="93">
        <v>40.63235272</v>
      </c>
      <c r="E47" s="93">
        <v>1515.5794907679212</v>
      </c>
      <c r="F47" s="93">
        <v>39546</v>
      </c>
      <c r="G47" s="93">
        <v>52.723372140000002</v>
      </c>
      <c r="H47" s="93">
        <v>1333.2163086026401</v>
      </c>
      <c r="I47" s="95">
        <v>0.47505872856845532</v>
      </c>
      <c r="J47" s="95">
        <v>0.29757123598822721</v>
      </c>
      <c r="K47" s="95">
        <v>-0.12032571255822455</v>
      </c>
    </row>
    <row r="48" spans="1:11" s="25" customFormat="1" ht="21.75" customHeight="1" x14ac:dyDescent="0.25">
      <c r="A48" s="92">
        <v>40</v>
      </c>
      <c r="B48" s="91" t="s">
        <v>126</v>
      </c>
      <c r="C48" s="93">
        <v>2383.3887199999995</v>
      </c>
      <c r="D48" s="93">
        <v>49.475982630000004</v>
      </c>
      <c r="E48" s="93">
        <v>20758.671136951598</v>
      </c>
      <c r="F48" s="93">
        <v>2120.3175999999999</v>
      </c>
      <c r="G48" s="93">
        <v>50.158551860000003</v>
      </c>
      <c r="H48" s="93">
        <v>23656.150314462324</v>
      </c>
      <c r="I48" s="95">
        <v>-0.11037692584195824</v>
      </c>
      <c r="J48" s="95">
        <v>1.3795971170588173E-2</v>
      </c>
      <c r="K48" s="95">
        <v>0.13957922250394206</v>
      </c>
    </row>
    <row r="49" spans="1:11" s="25" customFormat="1" ht="21.75" customHeight="1" x14ac:dyDescent="0.25">
      <c r="A49" s="92">
        <v>41</v>
      </c>
      <c r="B49" s="91" t="s">
        <v>127</v>
      </c>
      <c r="C49" s="93">
        <v>21096.054769999999</v>
      </c>
      <c r="D49" s="93">
        <v>32.344278709999998</v>
      </c>
      <c r="E49" s="93">
        <v>1533.1908768077208</v>
      </c>
      <c r="F49" s="93">
        <v>23694.208660000004</v>
      </c>
      <c r="G49" s="93">
        <v>49.458901299999987</v>
      </c>
      <c r="H49" s="93">
        <v>2087.3835463218202</v>
      </c>
      <c r="I49" s="95">
        <v>0.1231582833058793</v>
      </c>
      <c r="J49" s="95">
        <v>0.52913910195525871</v>
      </c>
      <c r="K49" s="95">
        <v>0.3614635841481082</v>
      </c>
    </row>
    <row r="50" spans="1:11" s="25" customFormat="1" ht="21.75" customHeight="1" x14ac:dyDescent="0.25">
      <c r="A50" s="92">
        <v>42</v>
      </c>
      <c r="B50" s="91" t="s">
        <v>128</v>
      </c>
      <c r="C50" s="93">
        <v>4557.7779499999997</v>
      </c>
      <c r="D50" s="93">
        <v>36.536546279999996</v>
      </c>
      <c r="E50" s="93">
        <v>8016.3067794910885</v>
      </c>
      <c r="F50" s="93">
        <v>4411.4141999999993</v>
      </c>
      <c r="G50" s="93">
        <v>47.382363079999998</v>
      </c>
      <c r="H50" s="93">
        <v>10740.855637632034</v>
      </c>
      <c r="I50" s="95">
        <v>-3.2112961975253818E-2</v>
      </c>
      <c r="J50" s="95">
        <v>0.29684844092494234</v>
      </c>
      <c r="K50" s="95">
        <v>0.33987582225663182</v>
      </c>
    </row>
    <row r="51" spans="1:11" s="25" customFormat="1" ht="21.75" customHeight="1" x14ac:dyDescent="0.25">
      <c r="A51" s="92">
        <v>43</v>
      </c>
      <c r="B51" s="91" t="s">
        <v>129</v>
      </c>
      <c r="C51" s="93">
        <v>4727.4751099999994</v>
      </c>
      <c r="D51" s="93">
        <v>30.14014916</v>
      </c>
      <c r="E51" s="93">
        <v>6375.5278364649084</v>
      </c>
      <c r="F51" s="93">
        <v>9485.4295899999997</v>
      </c>
      <c r="G51" s="93">
        <v>46.280162180000005</v>
      </c>
      <c r="H51" s="93">
        <v>4879.0791962433414</v>
      </c>
      <c r="I51" s="95">
        <v>1.0064472830191171</v>
      </c>
      <c r="J51" s="95">
        <v>0.53549877720644989</v>
      </c>
      <c r="K51" s="95">
        <v>-0.23471760748382453</v>
      </c>
    </row>
    <row r="52" spans="1:11" s="25" customFormat="1" ht="21.75" customHeight="1" x14ac:dyDescent="0.25">
      <c r="A52" s="92">
        <v>44</v>
      </c>
      <c r="B52" s="91" t="s">
        <v>130</v>
      </c>
      <c r="C52" s="93">
        <v>5938.297599999999</v>
      </c>
      <c r="D52" s="93">
        <v>15.546559050000001</v>
      </c>
      <c r="E52" s="93">
        <v>2618.0161550003832</v>
      </c>
      <c r="F52" s="93">
        <v>10420.932499999995</v>
      </c>
      <c r="G52" s="93">
        <v>44.898907079999994</v>
      </c>
      <c r="H52" s="93">
        <v>4308.5306502081276</v>
      </c>
      <c r="I52" s="95">
        <v>0.75486868492410975</v>
      </c>
      <c r="J52" s="95">
        <v>1.8880285943403012</v>
      </c>
      <c r="K52" s="95">
        <v>0.6457234772898095</v>
      </c>
    </row>
    <row r="53" spans="1:11" s="25" customFormat="1" ht="21.75" customHeight="1" x14ac:dyDescent="0.25">
      <c r="A53" s="92">
        <v>45</v>
      </c>
      <c r="B53" s="91" t="s">
        <v>131</v>
      </c>
      <c r="C53" s="93">
        <v>9072.2342900000021</v>
      </c>
      <c r="D53" s="93">
        <v>42.848193209999991</v>
      </c>
      <c r="E53" s="93">
        <v>4723.0033793582706</v>
      </c>
      <c r="F53" s="93">
        <v>10959.704070000002</v>
      </c>
      <c r="G53" s="93">
        <v>43.735251290000008</v>
      </c>
      <c r="H53" s="93">
        <v>3990.5503844502982</v>
      </c>
      <c r="I53" s="95">
        <v>0.20804905601704848</v>
      </c>
      <c r="J53" s="95">
        <v>2.0702345035939373E-2</v>
      </c>
      <c r="K53" s="95">
        <v>-0.15508203913406748</v>
      </c>
    </row>
    <row r="54" spans="1:11" s="25" customFormat="1" ht="21.75" customHeight="1" x14ac:dyDescent="0.25">
      <c r="A54" s="92">
        <v>46</v>
      </c>
      <c r="B54" s="91" t="s">
        <v>132</v>
      </c>
      <c r="C54" s="93">
        <v>19101.847239999992</v>
      </c>
      <c r="D54" s="93">
        <v>30.290167399999998</v>
      </c>
      <c r="E54" s="93">
        <v>1585.7192772734168</v>
      </c>
      <c r="F54" s="93">
        <v>17951.31682</v>
      </c>
      <c r="G54" s="93">
        <v>43.373107389999994</v>
      </c>
      <c r="H54" s="93">
        <v>2416.1518525302254</v>
      </c>
      <c r="I54" s="95">
        <v>-6.0231369539524793E-2</v>
      </c>
      <c r="J54" s="95">
        <v>0.43192035941009688</v>
      </c>
      <c r="K54" s="95">
        <v>0.52369457012889797</v>
      </c>
    </row>
    <row r="55" spans="1:11" s="25" customFormat="1" ht="21.75" customHeight="1" x14ac:dyDescent="0.25">
      <c r="A55" s="92">
        <v>47</v>
      </c>
      <c r="B55" s="91" t="s">
        <v>133</v>
      </c>
      <c r="C55" s="93">
        <v>26764.666000000001</v>
      </c>
      <c r="D55" s="93">
        <v>43.777100089999998</v>
      </c>
      <c r="E55" s="93">
        <v>1635.6303527195143</v>
      </c>
      <c r="F55" s="93">
        <v>20602.471999999998</v>
      </c>
      <c r="G55" s="93">
        <v>43.151459509999995</v>
      </c>
      <c r="H55" s="93">
        <v>2094.4797066099641</v>
      </c>
      <c r="I55" s="95">
        <v>-0.23023616285740323</v>
      </c>
      <c r="J55" s="95">
        <v>-1.4291503519277549E-2</v>
      </c>
      <c r="K55" s="95">
        <v>0.28053365060603963</v>
      </c>
    </row>
    <row r="56" spans="1:11" s="25" customFormat="1" ht="21.75" customHeight="1" x14ac:dyDescent="0.25">
      <c r="A56" s="92">
        <v>48</v>
      </c>
      <c r="B56" s="91" t="s">
        <v>134</v>
      </c>
      <c r="C56" s="93">
        <v>38464.2549</v>
      </c>
      <c r="D56" s="93">
        <v>46.339641540000002</v>
      </c>
      <c r="E56" s="93">
        <v>1204.7455919911761</v>
      </c>
      <c r="F56" s="93">
        <v>36498.377110000001</v>
      </c>
      <c r="G56" s="93">
        <v>42.990891230000003</v>
      </c>
      <c r="H56" s="93">
        <v>1177.8850084329133</v>
      </c>
      <c r="I56" s="95">
        <v>-5.1109212829181794E-2</v>
      </c>
      <c r="J56" s="95">
        <v>-7.2265347739243646E-2</v>
      </c>
      <c r="K56" s="95">
        <v>-2.2295647925026363E-2</v>
      </c>
    </row>
    <row r="57" spans="1:11" s="25" customFormat="1" ht="21.75" customHeight="1" x14ac:dyDescent="0.25">
      <c r="A57" s="92">
        <v>49</v>
      </c>
      <c r="B57" s="91" t="s">
        <v>135</v>
      </c>
      <c r="C57" s="93">
        <v>23103.393</v>
      </c>
      <c r="D57" s="93">
        <v>23.927729979999995</v>
      </c>
      <c r="E57" s="93">
        <v>1035.6803427098348</v>
      </c>
      <c r="F57" s="93">
        <v>37440.422400000003</v>
      </c>
      <c r="G57" s="93">
        <v>42.397263290000012</v>
      </c>
      <c r="H57" s="93">
        <v>1132.392760878681</v>
      </c>
      <c r="I57" s="95">
        <v>0.62055947366691999</v>
      </c>
      <c r="J57" s="95">
        <v>0.77188823701361486</v>
      </c>
      <c r="K57" s="95">
        <v>9.3380567517386881E-2</v>
      </c>
    </row>
    <row r="58" spans="1:11" s="25" customFormat="1" ht="21.75" customHeight="1" x14ac:dyDescent="0.25">
      <c r="A58" s="92">
        <v>50</v>
      </c>
      <c r="B58" s="91" t="s">
        <v>136</v>
      </c>
      <c r="C58" s="93">
        <v>69539.736000000004</v>
      </c>
      <c r="D58" s="93">
        <v>39.516256379999994</v>
      </c>
      <c r="E58" s="93">
        <v>568.25433418383977</v>
      </c>
      <c r="F58" s="93">
        <v>61238.104000000014</v>
      </c>
      <c r="G58" s="93">
        <v>41.929048110000004</v>
      </c>
      <c r="H58" s="93">
        <v>684.68886806162379</v>
      </c>
      <c r="I58" s="95">
        <v>-0.1193796881828828</v>
      </c>
      <c r="J58" s="95">
        <v>6.1058206192355247E-2</v>
      </c>
      <c r="K58" s="95">
        <v>0.20489862878919185</v>
      </c>
    </row>
    <row r="59" spans="1:11" s="25" customFormat="1" ht="21.75" customHeight="1" x14ac:dyDescent="0.25">
      <c r="A59" s="92">
        <v>51</v>
      </c>
      <c r="B59" s="91" t="s">
        <v>137</v>
      </c>
      <c r="C59" s="93">
        <v>4264.5290899999991</v>
      </c>
      <c r="D59" s="93">
        <v>38.39299599000001</v>
      </c>
      <c r="E59" s="93">
        <v>9002.8688232022396</v>
      </c>
      <c r="F59" s="93">
        <v>4297.4814699999988</v>
      </c>
      <c r="G59" s="93">
        <v>40.921690200000015</v>
      </c>
      <c r="H59" s="93">
        <v>9522.2493652776648</v>
      </c>
      <c r="I59" s="95">
        <v>7.7270852899726794E-3</v>
      </c>
      <c r="J59" s="95">
        <v>6.5863424950181937E-2</v>
      </c>
      <c r="K59" s="95">
        <v>5.7690559784329576E-2</v>
      </c>
    </row>
    <row r="60" spans="1:11" s="25" customFormat="1" ht="21.75" customHeight="1" x14ac:dyDescent="0.25">
      <c r="A60" s="92">
        <v>52</v>
      </c>
      <c r="B60" s="91" t="s">
        <v>138</v>
      </c>
      <c r="C60" s="93">
        <v>61657.18</v>
      </c>
      <c r="D60" s="93">
        <v>29.079183440000001</v>
      </c>
      <c r="E60" s="93">
        <v>471.62688011355692</v>
      </c>
      <c r="F60" s="93">
        <v>118981.47</v>
      </c>
      <c r="G60" s="93">
        <v>39.928447649999988</v>
      </c>
      <c r="H60" s="93">
        <v>335.5854289747806</v>
      </c>
      <c r="I60" s="95">
        <v>0.92972610813533807</v>
      </c>
      <c r="J60" s="95">
        <v>0.37309383987296685</v>
      </c>
      <c r="K60" s="95">
        <v>-0.28845143666540096</v>
      </c>
    </row>
    <row r="61" spans="1:11" s="25" customFormat="1" ht="21.75" customHeight="1" x14ac:dyDescent="0.25">
      <c r="A61" s="92">
        <v>53</v>
      </c>
      <c r="B61" s="91" t="s">
        <v>139</v>
      </c>
      <c r="C61" s="93">
        <v>63422.884999999995</v>
      </c>
      <c r="D61" s="93">
        <v>42.269581829999986</v>
      </c>
      <c r="E61" s="93">
        <v>666.4720759706845</v>
      </c>
      <c r="F61" s="93">
        <v>64956.617999999973</v>
      </c>
      <c r="G61" s="93">
        <v>39.741444569999992</v>
      </c>
      <c r="H61" s="93">
        <v>611.81517439839627</v>
      </c>
      <c r="I61" s="95">
        <v>2.4182643220975741E-2</v>
      </c>
      <c r="J61" s="95">
        <v>-5.9809847898842916E-2</v>
      </c>
      <c r="K61" s="95">
        <v>-8.2009289725579415E-2</v>
      </c>
    </row>
    <row r="62" spans="1:11" s="25" customFormat="1" ht="21.75" customHeight="1" x14ac:dyDescent="0.25">
      <c r="A62" s="92">
        <v>54</v>
      </c>
      <c r="B62" s="91" t="s">
        <v>140</v>
      </c>
      <c r="C62" s="93">
        <v>1965.921219999999</v>
      </c>
      <c r="D62" s="93">
        <v>38.84569438999997</v>
      </c>
      <c r="E62" s="93">
        <v>19759.537663467505</v>
      </c>
      <c r="F62" s="93">
        <v>1792.9099699999995</v>
      </c>
      <c r="G62" s="93">
        <v>38.705196060000013</v>
      </c>
      <c r="H62" s="93">
        <v>21587.919475956744</v>
      </c>
      <c r="I62" s="95">
        <v>-8.8005179576829407E-2</v>
      </c>
      <c r="J62" s="95">
        <v>-3.6168314714468686E-3</v>
      </c>
      <c r="K62" s="95">
        <v>9.2531608969254941E-2</v>
      </c>
    </row>
    <row r="63" spans="1:11" s="25" customFormat="1" ht="21.75" customHeight="1" x14ac:dyDescent="0.25">
      <c r="A63" s="92">
        <v>55</v>
      </c>
      <c r="B63" s="91" t="s">
        <v>141</v>
      </c>
      <c r="C63" s="93">
        <v>88577.469409999991</v>
      </c>
      <c r="D63" s="93">
        <v>47.018879099999999</v>
      </c>
      <c r="E63" s="93">
        <v>530.82210875051021</v>
      </c>
      <c r="F63" s="93">
        <v>81210.946679999994</v>
      </c>
      <c r="G63" s="93">
        <v>38.694882219999997</v>
      </c>
      <c r="H63" s="93">
        <v>476.47372431787545</v>
      </c>
      <c r="I63" s="95">
        <v>-8.3164745832853382E-2</v>
      </c>
      <c r="J63" s="95">
        <v>-0.17703520456743516</v>
      </c>
      <c r="K63" s="95">
        <v>-0.10238530674723434</v>
      </c>
    </row>
    <row r="64" spans="1:11" s="25" customFormat="1" ht="21.75" customHeight="1" x14ac:dyDescent="0.25">
      <c r="A64" s="92">
        <v>56</v>
      </c>
      <c r="B64" s="91" t="s">
        <v>142</v>
      </c>
      <c r="C64" s="93">
        <v>9745.4199999999983</v>
      </c>
      <c r="D64" s="93">
        <v>9.4623404600000001</v>
      </c>
      <c r="E64" s="93">
        <v>970.95255617510611</v>
      </c>
      <c r="F64" s="93">
        <v>39645.963500000005</v>
      </c>
      <c r="G64" s="93">
        <v>36.527632110000006</v>
      </c>
      <c r="H64" s="93">
        <v>921.34555160956052</v>
      </c>
      <c r="I64" s="95">
        <v>3.0681636604682003</v>
      </c>
      <c r="J64" s="95">
        <v>2.860316827999656</v>
      </c>
      <c r="K64" s="95">
        <v>-5.1091069537901546E-2</v>
      </c>
    </row>
    <row r="65" spans="1:11" s="25" customFormat="1" ht="21.75" customHeight="1" x14ac:dyDescent="0.25">
      <c r="A65" s="92">
        <v>57</v>
      </c>
      <c r="B65" s="91" t="s">
        <v>42</v>
      </c>
      <c r="C65" s="93">
        <v>6700.6897399999998</v>
      </c>
      <c r="D65" s="93">
        <v>22.299663600000002</v>
      </c>
      <c r="E65" s="93">
        <v>3327.9653983800185</v>
      </c>
      <c r="F65" s="93">
        <v>9102.6958099999993</v>
      </c>
      <c r="G65" s="93">
        <v>34.194698680000002</v>
      </c>
      <c r="H65" s="93">
        <v>3756.5463455819913</v>
      </c>
      <c r="I65" s="95">
        <v>0.35847146535693786</v>
      </c>
      <c r="J65" s="95">
        <v>0.53341769155656671</v>
      </c>
      <c r="K65" s="95">
        <v>0.12878167165157328</v>
      </c>
    </row>
    <row r="66" spans="1:11" s="25" customFormat="1" ht="21.75" customHeight="1" x14ac:dyDescent="0.25">
      <c r="A66" s="92">
        <v>58</v>
      </c>
      <c r="B66" s="91" t="s">
        <v>143</v>
      </c>
      <c r="C66" s="93">
        <v>7490.4379200000003</v>
      </c>
      <c r="D66" s="93">
        <v>4.9254919099999999</v>
      </c>
      <c r="E66" s="93">
        <v>657.57062038370111</v>
      </c>
      <c r="F66" s="93">
        <v>54148.931999999993</v>
      </c>
      <c r="G66" s="93">
        <v>33.873825490000016</v>
      </c>
      <c r="H66" s="93">
        <v>625.56774877849887</v>
      </c>
      <c r="I66" s="95">
        <v>6.2290742648595359</v>
      </c>
      <c r="J66" s="95">
        <v>5.8772472087970637</v>
      </c>
      <c r="K66" s="95">
        <v>-4.8668341639911072E-2</v>
      </c>
    </row>
    <row r="67" spans="1:11" s="25" customFormat="1" ht="21.75" customHeight="1" x14ac:dyDescent="0.25">
      <c r="A67" s="92">
        <v>59</v>
      </c>
      <c r="B67" s="91" t="s">
        <v>144</v>
      </c>
      <c r="C67" s="93">
        <v>17946.762569999999</v>
      </c>
      <c r="D67" s="93">
        <v>35.823801949999989</v>
      </c>
      <c r="E67" s="93">
        <v>1996.1149990295987</v>
      </c>
      <c r="F67" s="93">
        <v>17463.280989999999</v>
      </c>
      <c r="G67" s="93">
        <v>33.069467629999998</v>
      </c>
      <c r="H67" s="93">
        <v>1893.6571912767465</v>
      </c>
      <c r="I67" s="95">
        <v>-2.6939765771916591E-2</v>
      </c>
      <c r="J67" s="95">
        <v>-7.6885594774230626E-2</v>
      </c>
      <c r="K67" s="95">
        <v>-5.1328609725722951E-2</v>
      </c>
    </row>
    <row r="68" spans="1:11" s="25" customFormat="1" ht="21.75" customHeight="1" x14ac:dyDescent="0.25">
      <c r="A68" s="92">
        <v>60</v>
      </c>
      <c r="B68" s="91" t="s">
        <v>145</v>
      </c>
      <c r="C68" s="93">
        <v>60024.515979999996</v>
      </c>
      <c r="D68" s="93">
        <v>42.500831339999998</v>
      </c>
      <c r="E68" s="93">
        <v>708.05787678756383</v>
      </c>
      <c r="F68" s="93">
        <v>43682.854659999997</v>
      </c>
      <c r="G68" s="93">
        <v>32.3943437</v>
      </c>
      <c r="H68" s="93">
        <v>741.58028251901794</v>
      </c>
      <c r="I68" s="95">
        <v>-0.27224978083030271</v>
      </c>
      <c r="J68" s="95">
        <v>-0.23779505768133513</v>
      </c>
      <c r="K68" s="95">
        <v>4.7344160456973094E-2</v>
      </c>
    </row>
    <row r="69" spans="1:11" s="25" customFormat="1" ht="21.75" customHeight="1" x14ac:dyDescent="0.25">
      <c r="A69" s="92">
        <v>61</v>
      </c>
      <c r="B69" s="91" t="s">
        <v>146</v>
      </c>
      <c r="C69" s="93">
        <v>321.52182999999997</v>
      </c>
      <c r="D69" s="93">
        <v>16.232263930000002</v>
      </c>
      <c r="E69" s="93">
        <v>50485.728853931949</v>
      </c>
      <c r="F69" s="93">
        <v>529.76917000000003</v>
      </c>
      <c r="G69" s="93">
        <v>31.833255310000002</v>
      </c>
      <c r="H69" s="93">
        <v>60088.916291599227</v>
      </c>
      <c r="I69" s="95">
        <v>0.6476926932146414</v>
      </c>
      <c r="J69" s="95">
        <v>0.96111001196614954</v>
      </c>
      <c r="K69" s="95">
        <v>0.19021588190697902</v>
      </c>
    </row>
    <row r="70" spans="1:11" s="25" customFormat="1" ht="21.75" customHeight="1" x14ac:dyDescent="0.25">
      <c r="A70" s="92">
        <v>62</v>
      </c>
      <c r="B70" s="91" t="s">
        <v>147</v>
      </c>
      <c r="C70" s="93">
        <v>5812.4116200000008</v>
      </c>
      <c r="D70" s="93">
        <v>37.37919059</v>
      </c>
      <c r="E70" s="93">
        <v>6430.9262718733607</v>
      </c>
      <c r="F70" s="93">
        <v>5018.2965800000002</v>
      </c>
      <c r="G70" s="93">
        <v>31.118635589999993</v>
      </c>
      <c r="H70" s="93">
        <v>6201.0355693245992</v>
      </c>
      <c r="I70" s="95">
        <v>-0.13662401975584804</v>
      </c>
      <c r="J70" s="95">
        <v>-0.16748770910183608</v>
      </c>
      <c r="K70" s="95">
        <v>-3.5747681256154906E-2</v>
      </c>
    </row>
    <row r="71" spans="1:11" s="25" customFormat="1" ht="21.75" customHeight="1" x14ac:dyDescent="0.25">
      <c r="A71" s="92">
        <v>63</v>
      </c>
      <c r="B71" s="91" t="s">
        <v>148</v>
      </c>
      <c r="C71" s="93">
        <v>6193.6349999999993</v>
      </c>
      <c r="D71" s="93">
        <v>6.0545670700000001</v>
      </c>
      <c r="E71" s="93">
        <v>977.54663779832049</v>
      </c>
      <c r="F71" s="93">
        <v>30311.140000000003</v>
      </c>
      <c r="G71" s="93">
        <v>29.823712060000005</v>
      </c>
      <c r="H71" s="93">
        <v>983.91918152863946</v>
      </c>
      <c r="I71" s="95">
        <v>3.8939177074528946</v>
      </c>
      <c r="J71" s="95">
        <v>3.9258207424564882</v>
      </c>
      <c r="K71" s="95">
        <v>6.5189152966365072E-3</v>
      </c>
    </row>
    <row r="72" spans="1:11" s="25" customFormat="1" ht="21.75" customHeight="1" x14ac:dyDescent="0.25">
      <c r="A72" s="92">
        <v>64</v>
      </c>
      <c r="B72" s="91" t="s">
        <v>149</v>
      </c>
      <c r="C72" s="93">
        <v>23347.46</v>
      </c>
      <c r="D72" s="93">
        <v>22.132641570000004</v>
      </c>
      <c r="E72" s="93">
        <v>947.96785474736885</v>
      </c>
      <c r="F72" s="93">
        <v>25883.251</v>
      </c>
      <c r="G72" s="93">
        <v>29.221960840000001</v>
      </c>
      <c r="H72" s="93">
        <v>1128.9911317554352</v>
      </c>
      <c r="I72" s="95">
        <v>0.10861100093971676</v>
      </c>
      <c r="J72" s="95">
        <v>0.32031058053229899</v>
      </c>
      <c r="K72" s="95">
        <v>0.19095929899047959</v>
      </c>
    </row>
    <row r="73" spans="1:11" s="25" customFormat="1" ht="21.75" customHeight="1" x14ac:dyDescent="0.25">
      <c r="A73" s="92">
        <v>65</v>
      </c>
      <c r="B73" s="91" t="s">
        <v>150</v>
      </c>
      <c r="C73" s="93">
        <v>29475.132969999995</v>
      </c>
      <c r="D73" s="93">
        <v>26.003098550000001</v>
      </c>
      <c r="E73" s="93">
        <v>882.20462233253181</v>
      </c>
      <c r="F73" s="93">
        <v>28144.153449999998</v>
      </c>
      <c r="G73" s="93">
        <v>28.965698539999998</v>
      </c>
      <c r="H73" s="93">
        <v>1029.1906129441602</v>
      </c>
      <c r="I73" s="95">
        <v>-4.5156014100247721E-2</v>
      </c>
      <c r="J73" s="95">
        <v>0.11393257554684766</v>
      </c>
      <c r="K73" s="95">
        <v>0.16661212930737124</v>
      </c>
    </row>
    <row r="74" spans="1:11" s="25" customFormat="1" ht="21.75" customHeight="1" x14ac:dyDescent="0.25">
      <c r="A74" s="92">
        <v>66</v>
      </c>
      <c r="B74" s="91" t="s">
        <v>151</v>
      </c>
      <c r="C74" s="93">
        <v>44171.826999999997</v>
      </c>
      <c r="D74" s="93">
        <v>28.658087030000004</v>
      </c>
      <c r="E74" s="93">
        <v>648.78654509807814</v>
      </c>
      <c r="F74" s="93">
        <v>40270.412250000008</v>
      </c>
      <c r="G74" s="93">
        <v>28.61205013</v>
      </c>
      <c r="H74" s="93">
        <v>710.49806871544979</v>
      </c>
      <c r="I74" s="95">
        <v>-8.8323599338555492E-2</v>
      </c>
      <c r="J74" s="95">
        <v>-1.6064191567222164E-3</v>
      </c>
      <c r="K74" s="95">
        <v>9.5118377660009301E-2</v>
      </c>
    </row>
    <row r="75" spans="1:11" s="25" customFormat="1" ht="21.75" customHeight="1" x14ac:dyDescent="0.25">
      <c r="A75" s="92">
        <v>67</v>
      </c>
      <c r="B75" s="91" t="s">
        <v>152</v>
      </c>
      <c r="C75" s="93">
        <v>11731.830179999999</v>
      </c>
      <c r="D75" s="93">
        <v>24.661553899999998</v>
      </c>
      <c r="E75" s="93">
        <v>2102.10628023257</v>
      </c>
      <c r="F75" s="93">
        <v>11589.403410000001</v>
      </c>
      <c r="G75" s="93">
        <v>28.127609440000004</v>
      </c>
      <c r="H75" s="93">
        <v>2427.0109896882091</v>
      </c>
      <c r="I75" s="95">
        <v>-1.2140200447395055E-2</v>
      </c>
      <c r="J75" s="95">
        <v>0.14054489648359136</v>
      </c>
      <c r="K75" s="95">
        <v>0.15456150457801421</v>
      </c>
    </row>
    <row r="76" spans="1:11" s="25" customFormat="1" ht="21.75" customHeight="1" x14ac:dyDescent="0.25">
      <c r="A76" s="92">
        <v>68</v>
      </c>
      <c r="B76" s="91" t="s">
        <v>153</v>
      </c>
      <c r="C76" s="93">
        <v>26428.043179999997</v>
      </c>
      <c r="D76" s="93">
        <v>27.921894359999992</v>
      </c>
      <c r="E76" s="93">
        <v>1056.5252285167485</v>
      </c>
      <c r="F76" s="93">
        <v>26119.916700000002</v>
      </c>
      <c r="G76" s="93">
        <v>27.96380899</v>
      </c>
      <c r="H76" s="93">
        <v>1070.5933449626966</v>
      </c>
      <c r="I76" s="95">
        <v>-1.1659072822810312E-2</v>
      </c>
      <c r="J76" s="95">
        <v>1.5011384779126669E-3</v>
      </c>
      <c r="K76" s="95">
        <v>1.3315457185720359E-2</v>
      </c>
    </row>
    <row r="77" spans="1:11" s="25" customFormat="1" ht="21.75" customHeight="1" x14ac:dyDescent="0.25">
      <c r="A77" s="92">
        <v>69</v>
      </c>
      <c r="B77" s="91" t="s">
        <v>154</v>
      </c>
      <c r="C77" s="93">
        <v>11445.336089999999</v>
      </c>
      <c r="D77" s="93">
        <v>24.292801679999997</v>
      </c>
      <c r="E77" s="93">
        <v>2122.5066253165833</v>
      </c>
      <c r="F77" s="93">
        <v>9210.8701599999986</v>
      </c>
      <c r="G77" s="93">
        <v>27.831066569999997</v>
      </c>
      <c r="H77" s="93">
        <v>3021.5458568574591</v>
      </c>
      <c r="I77" s="95">
        <v>-0.19522938535219547</v>
      </c>
      <c r="J77" s="95">
        <v>0.14565075435136055</v>
      </c>
      <c r="K77" s="95">
        <v>0.42357428750394566</v>
      </c>
    </row>
    <row r="78" spans="1:11" s="25" customFormat="1" ht="21.75" customHeight="1" x14ac:dyDescent="0.25">
      <c r="A78" s="92">
        <v>70</v>
      </c>
      <c r="B78" s="91" t="s">
        <v>155</v>
      </c>
      <c r="C78" s="93">
        <v>14708.17036</v>
      </c>
      <c r="D78" s="93">
        <v>30.901418860000003</v>
      </c>
      <c r="E78" s="93">
        <v>2100.9696042166324</v>
      </c>
      <c r="F78" s="93">
        <v>14035.914390000004</v>
      </c>
      <c r="G78" s="93">
        <v>26.931718929999995</v>
      </c>
      <c r="H78" s="93">
        <v>1918.7719575425531</v>
      </c>
      <c r="I78" s="95">
        <v>-4.5706294769895295E-2</v>
      </c>
      <c r="J78" s="95">
        <v>-0.12846335464351577</v>
      </c>
      <c r="K78" s="95">
        <v>-8.6720743750128393E-2</v>
      </c>
    </row>
    <row r="79" spans="1:11" s="25" customFormat="1" ht="21.75" customHeight="1" x14ac:dyDescent="0.25">
      <c r="A79" s="92">
        <v>71</v>
      </c>
      <c r="B79" s="91" t="s">
        <v>156</v>
      </c>
      <c r="C79" s="93">
        <v>18676.424669999997</v>
      </c>
      <c r="D79" s="93">
        <v>25.423325240000004</v>
      </c>
      <c r="E79" s="93">
        <v>1361.2522572822827</v>
      </c>
      <c r="F79" s="93">
        <v>24531.110520000002</v>
      </c>
      <c r="G79" s="93">
        <v>25.36454286999999</v>
      </c>
      <c r="H79" s="93">
        <v>1033.974505529234</v>
      </c>
      <c r="I79" s="95">
        <v>0.31348001308860818</v>
      </c>
      <c r="J79" s="95">
        <v>-2.3121432560493371E-3</v>
      </c>
      <c r="K79" s="95">
        <v>-0.2404240286855085</v>
      </c>
    </row>
    <row r="80" spans="1:11" s="25" customFormat="1" ht="21.75" customHeight="1" x14ac:dyDescent="0.25">
      <c r="A80" s="92">
        <v>72</v>
      </c>
      <c r="B80" s="91" t="s">
        <v>157</v>
      </c>
      <c r="C80" s="93">
        <v>12314.710940000003</v>
      </c>
      <c r="D80" s="93">
        <v>24.807742359999999</v>
      </c>
      <c r="E80" s="93">
        <v>2014.4802814186066</v>
      </c>
      <c r="F80" s="93">
        <v>11216.321040000003</v>
      </c>
      <c r="G80" s="93">
        <v>25.048020179999995</v>
      </c>
      <c r="H80" s="93">
        <v>2233.1761092316228</v>
      </c>
      <c r="I80" s="95">
        <v>-8.919331564919375E-2</v>
      </c>
      <c r="J80" s="95">
        <v>9.685598008604801E-3</v>
      </c>
      <c r="K80" s="95">
        <v>0.10856191039954455</v>
      </c>
    </row>
    <row r="81" spans="1:11" s="25" customFormat="1" ht="21.75" customHeight="1" x14ac:dyDescent="0.25">
      <c r="A81" s="92">
        <v>73</v>
      </c>
      <c r="B81" s="91" t="s">
        <v>158</v>
      </c>
      <c r="C81" s="93">
        <v>45810.911999999997</v>
      </c>
      <c r="D81" s="93">
        <v>23.027748219999999</v>
      </c>
      <c r="E81" s="93">
        <v>502.6694997907922</v>
      </c>
      <c r="F81" s="93">
        <v>59210.643999999993</v>
      </c>
      <c r="G81" s="93">
        <v>25.01446103</v>
      </c>
      <c r="H81" s="93">
        <v>422.46561327723447</v>
      </c>
      <c r="I81" s="95">
        <v>0.29250087839334005</v>
      </c>
      <c r="J81" s="95">
        <v>8.6274732163108547E-2</v>
      </c>
      <c r="K81" s="95">
        <v>-0.15955590412177001</v>
      </c>
    </row>
    <row r="82" spans="1:11" s="25" customFormat="1" ht="21.75" customHeight="1" x14ac:dyDescent="0.25">
      <c r="A82" s="92">
        <v>74</v>
      </c>
      <c r="B82" s="91" t="s">
        <v>159</v>
      </c>
      <c r="C82" s="93">
        <v>5236.2525700000006</v>
      </c>
      <c r="D82" s="93">
        <v>16.896346399999999</v>
      </c>
      <c r="E82" s="93">
        <v>3226.8012618039156</v>
      </c>
      <c r="F82" s="93">
        <v>5909.2327799999994</v>
      </c>
      <c r="G82" s="93">
        <v>24.528169739999999</v>
      </c>
      <c r="H82" s="93">
        <v>4150.8213761719508</v>
      </c>
      <c r="I82" s="95">
        <v>0.12852325226932249</v>
      </c>
      <c r="J82" s="95">
        <v>0.45168482933091392</v>
      </c>
      <c r="K82" s="95">
        <v>0.28635792520158798</v>
      </c>
    </row>
    <row r="83" spans="1:11" s="25" customFormat="1" ht="21.75" customHeight="1" x14ac:dyDescent="0.25">
      <c r="A83" s="92">
        <v>75</v>
      </c>
      <c r="B83" s="91" t="s">
        <v>160</v>
      </c>
      <c r="C83" s="93">
        <v>18800.244799999997</v>
      </c>
      <c r="D83" s="93">
        <v>14.46038499</v>
      </c>
      <c r="E83" s="93">
        <v>769.1593989244227</v>
      </c>
      <c r="F83" s="93">
        <v>23960.659180000002</v>
      </c>
      <c r="G83" s="93">
        <v>24.498882260000002</v>
      </c>
      <c r="H83" s="93">
        <v>1022.4627826787527</v>
      </c>
      <c r="I83" s="95">
        <v>0.27448655243042408</v>
      </c>
      <c r="J83" s="95">
        <v>0.69420677782383189</v>
      </c>
      <c r="K83" s="95">
        <v>0.32932495411035001</v>
      </c>
    </row>
    <row r="84" spans="1:11" s="25" customFormat="1" ht="21.75" customHeight="1" x14ac:dyDescent="0.25">
      <c r="A84" s="92">
        <v>76</v>
      </c>
      <c r="B84" s="91" t="s">
        <v>161</v>
      </c>
      <c r="C84" s="93">
        <v>115347.81119999998</v>
      </c>
      <c r="D84" s="93">
        <v>16.84203845</v>
      </c>
      <c r="E84" s="93">
        <v>146.01090627370311</v>
      </c>
      <c r="F84" s="93">
        <v>114739.03599999999</v>
      </c>
      <c r="G84" s="93">
        <v>23.935718039999998</v>
      </c>
      <c r="H84" s="93">
        <v>208.61006745777436</v>
      </c>
      <c r="I84" s="95">
        <v>-5.2777351704094144E-3</v>
      </c>
      <c r="J84" s="95">
        <v>0.42118889652576441</v>
      </c>
      <c r="K84" s="95">
        <v>0.42872935167409132</v>
      </c>
    </row>
    <row r="85" spans="1:11" s="25" customFormat="1" ht="21.75" customHeight="1" x14ac:dyDescent="0.25">
      <c r="A85" s="92">
        <v>77</v>
      </c>
      <c r="B85" s="91" t="s">
        <v>162</v>
      </c>
      <c r="C85" s="93">
        <v>17039.24942</v>
      </c>
      <c r="D85" s="93">
        <v>15.595343439999997</v>
      </c>
      <c r="E85" s="93">
        <v>915.26000093025209</v>
      </c>
      <c r="F85" s="93">
        <v>18326.239609999997</v>
      </c>
      <c r="G85" s="93">
        <v>23.883522600000006</v>
      </c>
      <c r="H85" s="93">
        <v>1303.2418602105142</v>
      </c>
      <c r="I85" s="95">
        <v>7.5530920305056259E-2</v>
      </c>
      <c r="J85" s="95">
        <v>0.53145217300838166</v>
      </c>
      <c r="K85" s="95">
        <v>0.42390343605743186</v>
      </c>
    </row>
    <row r="86" spans="1:11" s="25" customFormat="1" ht="21.75" customHeight="1" x14ac:dyDescent="0.25">
      <c r="A86" s="92">
        <v>78</v>
      </c>
      <c r="B86" s="91" t="s">
        <v>163</v>
      </c>
      <c r="C86" s="93">
        <v>27886.198569999997</v>
      </c>
      <c r="D86" s="93">
        <v>12.410747989999997</v>
      </c>
      <c r="E86" s="93">
        <v>445.0498320467205</v>
      </c>
      <c r="F86" s="93">
        <v>34809.68821</v>
      </c>
      <c r="G86" s="93">
        <v>22.923527939999996</v>
      </c>
      <c r="H86" s="93">
        <v>658.53873213993938</v>
      </c>
      <c r="I86" s="95">
        <v>0.24827656672603271</v>
      </c>
      <c r="J86" s="95">
        <v>0.84707061641012338</v>
      </c>
      <c r="K86" s="95">
        <v>0.47969661984010648</v>
      </c>
    </row>
    <row r="87" spans="1:11" s="25" customFormat="1" ht="21.75" customHeight="1" x14ac:dyDescent="0.25">
      <c r="A87" s="92">
        <v>79</v>
      </c>
      <c r="B87" s="91" t="s">
        <v>164</v>
      </c>
      <c r="C87" s="93">
        <v>5491.1929399999999</v>
      </c>
      <c r="D87" s="93">
        <v>22.8179257</v>
      </c>
      <c r="E87" s="93">
        <v>4155.3676859148936</v>
      </c>
      <c r="F87" s="93">
        <v>5250.6969899999995</v>
      </c>
      <c r="G87" s="93">
        <v>21.643251009999997</v>
      </c>
      <c r="H87" s="93">
        <v>4121.9767682690062</v>
      </c>
      <c r="I87" s="95">
        <v>-4.3796667250231458E-2</v>
      </c>
      <c r="J87" s="95">
        <v>-5.1480345121818094E-2</v>
      </c>
      <c r="K87" s="95">
        <v>-8.0356108459594955E-3</v>
      </c>
    </row>
    <row r="88" spans="1:11" s="25" customFormat="1" ht="21.75" customHeight="1" x14ac:dyDescent="0.25">
      <c r="A88" s="92">
        <v>80</v>
      </c>
      <c r="B88" s="91" t="s">
        <v>165</v>
      </c>
      <c r="C88" s="93">
        <v>38984.415459999997</v>
      </c>
      <c r="D88" s="93">
        <v>30.695640650000005</v>
      </c>
      <c r="E88" s="93">
        <v>787.38234978783521</v>
      </c>
      <c r="F88" s="93">
        <v>24950.344549999998</v>
      </c>
      <c r="G88" s="93">
        <v>21.487322830000004</v>
      </c>
      <c r="H88" s="93">
        <v>861.2034509960306</v>
      </c>
      <c r="I88" s="95">
        <v>-0.35999182607726088</v>
      </c>
      <c r="J88" s="95">
        <v>-0.29998780364272992</v>
      </c>
      <c r="K88" s="95">
        <v>9.3755087637012569E-2</v>
      </c>
    </row>
    <row r="89" spans="1:11" s="25" customFormat="1" ht="21.75" customHeight="1" x14ac:dyDescent="0.25">
      <c r="A89" s="92">
        <v>81</v>
      </c>
      <c r="B89" s="91" t="s">
        <v>166</v>
      </c>
      <c r="C89" s="93">
        <v>19526.56984</v>
      </c>
      <c r="D89" s="93">
        <v>11.456161710000003</v>
      </c>
      <c r="E89" s="93">
        <v>586.69606612279438</v>
      </c>
      <c r="F89" s="93">
        <v>27605.344999999998</v>
      </c>
      <c r="G89" s="93">
        <v>21.275629130000002</v>
      </c>
      <c r="H89" s="93">
        <v>770.70687325226345</v>
      </c>
      <c r="I89" s="95">
        <v>0.41373242849088121</v>
      </c>
      <c r="J89" s="95">
        <v>0.8571341491652178</v>
      </c>
      <c r="K89" s="95">
        <v>0.31363906757635562</v>
      </c>
    </row>
    <row r="90" spans="1:11" s="25" customFormat="1" ht="21.75" customHeight="1" x14ac:dyDescent="0.25">
      <c r="A90" s="92">
        <v>82</v>
      </c>
      <c r="B90" s="91" t="s">
        <v>167</v>
      </c>
      <c r="C90" s="93">
        <v>85835.987999999998</v>
      </c>
      <c r="D90" s="93">
        <v>36.018955089999999</v>
      </c>
      <c r="E90" s="93">
        <v>419.6253334906566</v>
      </c>
      <c r="F90" s="93">
        <v>56076.24</v>
      </c>
      <c r="G90" s="93">
        <v>21.227096940000003</v>
      </c>
      <c r="H90" s="93">
        <v>378.53994740018237</v>
      </c>
      <c r="I90" s="95">
        <v>-0.3467047877400794</v>
      </c>
      <c r="J90" s="95">
        <v>-0.41066871909637059</v>
      </c>
      <c r="K90" s="95">
        <v>-9.7909689457271631E-2</v>
      </c>
    </row>
    <row r="91" spans="1:11" s="25" customFormat="1" ht="21.75" customHeight="1" x14ac:dyDescent="0.25">
      <c r="A91" s="92">
        <v>83</v>
      </c>
      <c r="B91" s="91" t="s">
        <v>168</v>
      </c>
      <c r="C91" s="93">
        <v>1633.2014100000001</v>
      </c>
      <c r="D91" s="93">
        <v>11.196688340000001</v>
      </c>
      <c r="E91" s="93">
        <v>6855.6690383949654</v>
      </c>
      <c r="F91" s="93">
        <v>3954.6091600000004</v>
      </c>
      <c r="G91" s="93">
        <v>21.161166770000001</v>
      </c>
      <c r="H91" s="93">
        <v>5351.0134412372618</v>
      </c>
      <c r="I91" s="95">
        <v>1.4213848554049435</v>
      </c>
      <c r="J91" s="95">
        <v>0.88994871764020167</v>
      </c>
      <c r="K91" s="95">
        <v>-0.21947611367044206</v>
      </c>
    </row>
    <row r="92" spans="1:11" s="25" customFormat="1" ht="21.75" customHeight="1" x14ac:dyDescent="0.25">
      <c r="A92" s="92">
        <v>84</v>
      </c>
      <c r="B92" s="91" t="s">
        <v>169</v>
      </c>
      <c r="C92" s="93">
        <v>21918.050019999991</v>
      </c>
      <c r="D92" s="93">
        <v>31.418443629999999</v>
      </c>
      <c r="E92" s="93">
        <v>1433.4506765579511</v>
      </c>
      <c r="F92" s="93">
        <v>14351.502500000002</v>
      </c>
      <c r="G92" s="93">
        <v>20.945013129999996</v>
      </c>
      <c r="H92" s="93">
        <v>1459.4299886022382</v>
      </c>
      <c r="I92" s="95">
        <v>-0.34521992207772101</v>
      </c>
      <c r="J92" s="95">
        <v>-0.33335293827220058</v>
      </c>
      <c r="K92" s="95">
        <v>1.8123617693403649E-2</v>
      </c>
    </row>
    <row r="93" spans="1:11" s="25" customFormat="1" ht="21.75" customHeight="1" x14ac:dyDescent="0.25">
      <c r="A93" s="92">
        <v>85</v>
      </c>
      <c r="B93" s="91" t="s">
        <v>170</v>
      </c>
      <c r="C93" s="93">
        <v>5.0061999999999998</v>
      </c>
      <c r="D93" s="93">
        <v>2.2510112100000002</v>
      </c>
      <c r="E93" s="93">
        <v>449644.68259358394</v>
      </c>
      <c r="F93" s="93">
        <v>1781.1245900000001</v>
      </c>
      <c r="G93" s="93">
        <v>20.785561449999999</v>
      </c>
      <c r="H93" s="93">
        <v>11669.908756916324</v>
      </c>
      <c r="I93" s="95">
        <v>354.78374615476815</v>
      </c>
      <c r="J93" s="95">
        <v>8.2338773603886217</v>
      </c>
      <c r="K93" s="95">
        <v>-0.9740463765976205</v>
      </c>
    </row>
    <row r="94" spans="1:11" s="25" customFormat="1" ht="21.75" customHeight="1" x14ac:dyDescent="0.25">
      <c r="A94" s="92">
        <v>86</v>
      </c>
      <c r="B94" s="91" t="s">
        <v>171</v>
      </c>
      <c r="C94" s="93">
        <v>12372.696870000002</v>
      </c>
      <c r="D94" s="93">
        <v>25.257515919999996</v>
      </c>
      <c r="E94" s="93">
        <v>2041.3913139051947</v>
      </c>
      <c r="F94" s="93">
        <v>11042.406760000002</v>
      </c>
      <c r="G94" s="93">
        <v>20.162979749999998</v>
      </c>
      <c r="H94" s="93">
        <v>1825.9587957797701</v>
      </c>
      <c r="I94" s="95">
        <v>-0.10751820108238053</v>
      </c>
      <c r="J94" s="95">
        <v>-0.20170376952889191</v>
      </c>
      <c r="K94" s="95">
        <v>-0.10553220083674253</v>
      </c>
    </row>
    <row r="95" spans="1:11" s="25" customFormat="1" ht="21.75" customHeight="1" x14ac:dyDescent="0.25">
      <c r="A95" s="92">
        <v>87</v>
      </c>
      <c r="B95" s="91" t="s">
        <v>172</v>
      </c>
      <c r="C95" s="93">
        <v>96605.349999999991</v>
      </c>
      <c r="D95" s="93">
        <v>12.558329729999999</v>
      </c>
      <c r="E95" s="93">
        <v>129.99621377076943</v>
      </c>
      <c r="F95" s="93">
        <v>110523.06</v>
      </c>
      <c r="G95" s="93">
        <v>18.148038539999998</v>
      </c>
      <c r="H95" s="93">
        <v>164.20137607482096</v>
      </c>
      <c r="I95" s="95">
        <v>0.14406769397347041</v>
      </c>
      <c r="J95" s="95">
        <v>0.44509970116862019</v>
      </c>
      <c r="K95" s="95">
        <v>0.26312429656118796</v>
      </c>
    </row>
    <row r="96" spans="1:11" s="25" customFormat="1" ht="21.75" customHeight="1" x14ac:dyDescent="0.25">
      <c r="A96" s="92">
        <v>88</v>
      </c>
      <c r="B96" s="91" t="s">
        <v>173</v>
      </c>
      <c r="C96" s="93">
        <v>11791.743170000002</v>
      </c>
      <c r="D96" s="93">
        <v>16.894366220000002</v>
      </c>
      <c r="E96" s="93">
        <v>1432.7284758865724</v>
      </c>
      <c r="F96" s="93">
        <v>13694.024189999998</v>
      </c>
      <c r="G96" s="93">
        <v>18.10839855</v>
      </c>
      <c r="H96" s="93">
        <v>1322.3577159461702</v>
      </c>
      <c r="I96" s="95">
        <v>0.16132313879085247</v>
      </c>
      <c r="J96" s="95">
        <v>7.1860187839588363E-2</v>
      </c>
      <c r="K96" s="95">
        <v>-7.7035364200536804E-2</v>
      </c>
    </row>
    <row r="97" spans="1:11" s="25" customFormat="1" ht="21.75" customHeight="1" x14ac:dyDescent="0.25">
      <c r="A97" s="92">
        <v>89</v>
      </c>
      <c r="B97" s="91" t="s">
        <v>174</v>
      </c>
      <c r="C97" s="93">
        <v>55367.421109999981</v>
      </c>
      <c r="D97" s="93">
        <v>20.096007530000001</v>
      </c>
      <c r="E97" s="93">
        <v>362.95726127598954</v>
      </c>
      <c r="F97" s="93">
        <v>42225.633499999996</v>
      </c>
      <c r="G97" s="93">
        <v>17.622139469999997</v>
      </c>
      <c r="H97" s="93">
        <v>417.33274339152297</v>
      </c>
      <c r="I97" s="95">
        <v>-0.23735596396824832</v>
      </c>
      <c r="J97" s="95">
        <v>-0.12310246482078246</v>
      </c>
      <c r="K97" s="95">
        <v>0.14981235510862745</v>
      </c>
    </row>
    <row r="98" spans="1:11" s="25" customFormat="1" ht="21.75" customHeight="1" x14ac:dyDescent="0.25">
      <c r="A98" s="92">
        <v>90</v>
      </c>
      <c r="B98" s="91" t="s">
        <v>175</v>
      </c>
      <c r="C98" s="93">
        <v>11659.250180000001</v>
      </c>
      <c r="D98" s="93">
        <v>10.005106499999998</v>
      </c>
      <c r="E98" s="93">
        <v>858.12606690287157</v>
      </c>
      <c r="F98" s="93">
        <v>10315.683289999999</v>
      </c>
      <c r="G98" s="93">
        <v>17.29627614</v>
      </c>
      <c r="H98" s="93">
        <v>1676.6970886714769</v>
      </c>
      <c r="I98" s="95">
        <v>-0.11523613176297776</v>
      </c>
      <c r="J98" s="95">
        <v>0.72874483045232985</v>
      </c>
      <c r="K98" s="95">
        <v>0.95390532153739671</v>
      </c>
    </row>
    <row r="99" spans="1:11" s="25" customFormat="1" ht="21.75" customHeight="1" x14ac:dyDescent="0.25">
      <c r="A99" s="92">
        <v>91</v>
      </c>
      <c r="B99" s="91" t="s">
        <v>176</v>
      </c>
      <c r="C99" s="93">
        <v>5396.94</v>
      </c>
      <c r="D99" s="93">
        <v>21.663916349999997</v>
      </c>
      <c r="E99" s="93">
        <v>4014.1110240247249</v>
      </c>
      <c r="F99" s="93">
        <v>7378.6219999999994</v>
      </c>
      <c r="G99" s="93">
        <v>17.131918729999999</v>
      </c>
      <c r="H99" s="93">
        <v>2321.8317363323399</v>
      </c>
      <c r="I99" s="95">
        <v>0.36718622033967385</v>
      </c>
      <c r="J99" s="95">
        <v>-0.20919567573939601</v>
      </c>
      <c r="K99" s="95">
        <v>-0.42158258143932226</v>
      </c>
    </row>
    <row r="100" spans="1:11" s="25" customFormat="1" ht="21.75" customHeight="1" x14ac:dyDescent="0.25">
      <c r="A100" s="92">
        <v>92</v>
      </c>
      <c r="B100" s="91" t="s">
        <v>177</v>
      </c>
      <c r="C100" s="93">
        <v>3876.4038600000003</v>
      </c>
      <c r="D100" s="93">
        <v>22.100255800000003</v>
      </c>
      <c r="E100" s="93">
        <v>5701.2263422934475</v>
      </c>
      <c r="F100" s="93">
        <v>3159.422329999999</v>
      </c>
      <c r="G100" s="93">
        <v>17.115153900000003</v>
      </c>
      <c r="H100" s="93">
        <v>5417.1782409349526</v>
      </c>
      <c r="I100" s="95">
        <v>-0.1849604829358521</v>
      </c>
      <c r="J100" s="95">
        <v>-0.22556761085091148</v>
      </c>
      <c r="K100" s="95">
        <v>-4.98222810856217E-2</v>
      </c>
    </row>
    <row r="101" spans="1:11" s="25" customFormat="1" ht="21.75" customHeight="1" x14ac:dyDescent="0.25">
      <c r="A101" s="92">
        <v>93</v>
      </c>
      <c r="B101" s="91" t="s">
        <v>178</v>
      </c>
      <c r="C101" s="93">
        <v>1430.1317200000003</v>
      </c>
      <c r="D101" s="93">
        <v>14.481644660000001</v>
      </c>
      <c r="E101" s="93">
        <v>10126.091504354576</v>
      </c>
      <c r="F101" s="93">
        <v>2046.29856</v>
      </c>
      <c r="G101" s="93">
        <v>16.46772064</v>
      </c>
      <c r="H101" s="93">
        <v>8047.5649848475678</v>
      </c>
      <c r="I101" s="95">
        <v>0.43084621603945639</v>
      </c>
      <c r="J101" s="95">
        <v>0.13714436630846039</v>
      </c>
      <c r="K101" s="95">
        <v>-0.20526444172592839</v>
      </c>
    </row>
    <row r="102" spans="1:11" s="25" customFormat="1" ht="21.75" customHeight="1" x14ac:dyDescent="0.25">
      <c r="A102" s="92">
        <v>94</v>
      </c>
      <c r="B102" s="91" t="s">
        <v>179</v>
      </c>
      <c r="C102" s="93">
        <v>3351.2732000000001</v>
      </c>
      <c r="D102" s="93">
        <v>10.230235029999999</v>
      </c>
      <c r="E102" s="93">
        <v>3052.641315545387</v>
      </c>
      <c r="F102" s="93">
        <v>5867.589500000001</v>
      </c>
      <c r="G102" s="93">
        <v>16.445374809999997</v>
      </c>
      <c r="H102" s="93">
        <v>2802.7480126208548</v>
      </c>
      <c r="I102" s="95">
        <v>0.75085382474935214</v>
      </c>
      <c r="J102" s="95">
        <v>0.6075265877835847</v>
      </c>
      <c r="K102" s="95">
        <v>-8.1861338131003492E-2</v>
      </c>
    </row>
    <row r="103" spans="1:11" s="25" customFormat="1" ht="21.75" customHeight="1" x14ac:dyDescent="0.25">
      <c r="A103" s="92">
        <v>95</v>
      </c>
      <c r="B103" s="91" t="s">
        <v>180</v>
      </c>
      <c r="C103" s="93">
        <v>14322.545000000002</v>
      </c>
      <c r="D103" s="93">
        <v>14.704666650000002</v>
      </c>
      <c r="E103" s="93">
        <v>1026.6797311511327</v>
      </c>
      <c r="F103" s="93">
        <v>14947.985999999999</v>
      </c>
      <c r="G103" s="93">
        <v>15.80013832</v>
      </c>
      <c r="H103" s="93">
        <v>1057.0078350354356</v>
      </c>
      <c r="I103" s="95">
        <v>4.3668286606884266E-2</v>
      </c>
      <c r="J103" s="95">
        <v>7.4498232164956768E-2</v>
      </c>
      <c r="K103" s="95">
        <v>2.953998502561106E-2</v>
      </c>
    </row>
    <row r="104" spans="1:11" s="25" customFormat="1" ht="21.75" customHeight="1" x14ac:dyDescent="0.25">
      <c r="A104" s="92">
        <v>96</v>
      </c>
      <c r="B104" s="91" t="s">
        <v>59</v>
      </c>
      <c r="C104" s="93">
        <v>5198.2858100000003</v>
      </c>
      <c r="D104" s="93">
        <v>11.99260007</v>
      </c>
      <c r="E104" s="93">
        <v>2307.0297610280877</v>
      </c>
      <c r="F104" s="93">
        <v>6580.0641900000001</v>
      </c>
      <c r="G104" s="93">
        <v>15.121861119999998</v>
      </c>
      <c r="H104" s="93">
        <v>2298.1327663917514</v>
      </c>
      <c r="I104" s="95">
        <v>0.26581423771310475</v>
      </c>
      <c r="J104" s="95">
        <v>0.260932661118916</v>
      </c>
      <c r="K104" s="95">
        <v>-3.8564715491019586E-3</v>
      </c>
    </row>
    <row r="105" spans="1:11" s="25" customFormat="1" ht="21.75" customHeight="1" x14ac:dyDescent="0.25">
      <c r="A105" s="92">
        <v>97</v>
      </c>
      <c r="B105" s="91" t="s">
        <v>181</v>
      </c>
      <c r="C105" s="93">
        <v>6880.7300000000005</v>
      </c>
      <c r="D105" s="93">
        <v>7.4503738000000004</v>
      </c>
      <c r="E105" s="93">
        <v>1082.7882797319471</v>
      </c>
      <c r="F105" s="93">
        <v>11848.519999999999</v>
      </c>
      <c r="G105" s="93">
        <v>14.980342670000001</v>
      </c>
      <c r="H105" s="93">
        <v>1264.3218452599988</v>
      </c>
      <c r="I105" s="95">
        <v>0.72198589393857882</v>
      </c>
      <c r="J105" s="95">
        <v>1.0106833659809125</v>
      </c>
      <c r="K105" s="95">
        <v>0.16765379615393661</v>
      </c>
    </row>
    <row r="106" spans="1:11" s="25" customFormat="1" ht="21.75" customHeight="1" x14ac:dyDescent="0.25">
      <c r="A106" s="92">
        <v>98</v>
      </c>
      <c r="B106" s="91" t="s">
        <v>182</v>
      </c>
      <c r="C106" s="93">
        <v>11245.19284</v>
      </c>
      <c r="D106" s="93">
        <v>15.908000829999999</v>
      </c>
      <c r="E106" s="93">
        <v>1414.6490021419677</v>
      </c>
      <c r="F106" s="93">
        <v>9618.0073200000006</v>
      </c>
      <c r="G106" s="93">
        <v>14.205961100000001</v>
      </c>
      <c r="H106" s="93">
        <v>1477.0170813303146</v>
      </c>
      <c r="I106" s="95">
        <v>-0.1447005438814688</v>
      </c>
      <c r="J106" s="95">
        <v>-0.10699268551647401</v>
      </c>
      <c r="K106" s="95">
        <v>4.4087317132315729E-2</v>
      </c>
    </row>
    <row r="107" spans="1:11" s="25" customFormat="1" ht="21.75" customHeight="1" x14ac:dyDescent="0.25">
      <c r="A107" s="92">
        <v>99</v>
      </c>
      <c r="B107" s="91" t="s">
        <v>183</v>
      </c>
      <c r="C107" s="93">
        <v>35863.059589999997</v>
      </c>
      <c r="D107" s="93">
        <v>14.037542459999997</v>
      </c>
      <c r="E107" s="93">
        <v>391.42066015790255</v>
      </c>
      <c r="F107" s="93">
        <v>38038.125800000002</v>
      </c>
      <c r="G107" s="93">
        <v>13.74246138</v>
      </c>
      <c r="H107" s="93">
        <v>361.28124325200059</v>
      </c>
      <c r="I107" s="95">
        <v>6.0649209377732438E-2</v>
      </c>
      <c r="J107" s="95">
        <v>-2.1020850397484581E-2</v>
      </c>
      <c r="K107" s="95">
        <v>-7.700006661309966E-2</v>
      </c>
    </row>
    <row r="108" spans="1:11" s="25" customFormat="1" ht="21.75" customHeight="1" x14ac:dyDescent="0.25">
      <c r="A108" s="92">
        <v>100</v>
      </c>
      <c r="B108" s="91" t="s">
        <v>184</v>
      </c>
      <c r="C108" s="93">
        <v>451.56022999999999</v>
      </c>
      <c r="D108" s="93">
        <v>8.0217063</v>
      </c>
      <c r="E108" s="93">
        <v>17764.421592220377</v>
      </c>
      <c r="F108" s="93">
        <v>601.49759999999992</v>
      </c>
      <c r="G108" s="93">
        <v>13.414702190000002</v>
      </c>
      <c r="H108" s="93">
        <v>22302.170765103641</v>
      </c>
      <c r="I108" s="95">
        <v>0.33204290377830636</v>
      </c>
      <c r="J108" s="95">
        <v>0.67230034213543832</v>
      </c>
      <c r="K108" s="95">
        <v>0.25544029955191405</v>
      </c>
    </row>
    <row r="109" spans="1:11" s="25" customFormat="1" ht="21.75" customHeight="1" x14ac:dyDescent="0.25">
      <c r="A109" s="92">
        <v>101</v>
      </c>
      <c r="B109" s="91" t="s">
        <v>185</v>
      </c>
      <c r="C109" s="93">
        <v>15989.792530000001</v>
      </c>
      <c r="D109" s="93">
        <v>18.488320499999997</v>
      </c>
      <c r="E109" s="93">
        <v>1156.2576853522187</v>
      </c>
      <c r="F109" s="93">
        <v>12584.858070000002</v>
      </c>
      <c r="G109" s="93">
        <v>13.165165920000002</v>
      </c>
      <c r="H109" s="93">
        <v>1046.1115927388444</v>
      </c>
      <c r="I109" s="95">
        <v>-0.21294425513099502</v>
      </c>
      <c r="J109" s="95">
        <v>-0.28791985621408911</v>
      </c>
      <c r="K109" s="95">
        <v>-9.5260852324472678E-2</v>
      </c>
    </row>
    <row r="110" spans="1:11" s="25" customFormat="1" ht="21.75" customHeight="1" x14ac:dyDescent="0.25">
      <c r="A110" s="92">
        <v>102</v>
      </c>
      <c r="B110" s="91" t="s">
        <v>186</v>
      </c>
      <c r="C110" s="93">
        <v>11413.019799999998</v>
      </c>
      <c r="D110" s="93">
        <v>12.826995790000002</v>
      </c>
      <c r="E110" s="93">
        <v>1123.8914866335379</v>
      </c>
      <c r="F110" s="93">
        <v>11527.153100000001</v>
      </c>
      <c r="G110" s="93">
        <v>12.785816130000001</v>
      </c>
      <c r="H110" s="93">
        <v>1109.1911436484695</v>
      </c>
      <c r="I110" s="95">
        <v>1.0000271794849969E-2</v>
      </c>
      <c r="J110" s="95">
        <v>-3.2103900768490901E-3</v>
      </c>
      <c r="K110" s="95">
        <v>-1.307985971946557E-2</v>
      </c>
    </row>
    <row r="111" spans="1:11" s="25" customFormat="1" ht="21.75" customHeight="1" x14ac:dyDescent="0.25">
      <c r="A111" s="92">
        <v>103</v>
      </c>
      <c r="B111" s="91" t="s">
        <v>187</v>
      </c>
      <c r="C111" s="93">
        <v>16144.799370000001</v>
      </c>
      <c r="D111" s="93">
        <v>12.468486589999998</v>
      </c>
      <c r="E111" s="93">
        <v>772.29120686186627</v>
      </c>
      <c r="F111" s="93">
        <v>16484.62904</v>
      </c>
      <c r="G111" s="93">
        <v>12.440275979999996</v>
      </c>
      <c r="H111" s="93">
        <v>754.65914033088825</v>
      </c>
      <c r="I111" s="95">
        <v>2.1048862993705786E-2</v>
      </c>
      <c r="J111" s="95">
        <v>-2.2625528604752754E-3</v>
      </c>
      <c r="K111" s="95">
        <v>-2.2830852370602894E-2</v>
      </c>
    </row>
    <row r="112" spans="1:11" s="25" customFormat="1" ht="21.75" customHeight="1" x14ac:dyDescent="0.25">
      <c r="A112" s="92">
        <v>104</v>
      </c>
      <c r="B112" s="91" t="s">
        <v>188</v>
      </c>
      <c r="C112" s="93">
        <v>4362.0940600000004</v>
      </c>
      <c r="D112" s="93">
        <v>4.1541281800000007</v>
      </c>
      <c r="E112" s="93">
        <v>952.32430178270852</v>
      </c>
      <c r="F112" s="93">
        <v>8349.7093000000004</v>
      </c>
      <c r="G112" s="93">
        <v>12.21674632</v>
      </c>
      <c r="H112" s="93">
        <v>1463.1343297185208</v>
      </c>
      <c r="I112" s="95">
        <v>0.91415159442939653</v>
      </c>
      <c r="J112" s="95">
        <v>1.9408688876807836</v>
      </c>
      <c r="K112" s="95">
        <v>0.53638243503772687</v>
      </c>
    </row>
    <row r="113" spans="1:11" s="25" customFormat="1" ht="21.75" customHeight="1" x14ac:dyDescent="0.25">
      <c r="A113" s="92">
        <v>105</v>
      </c>
      <c r="B113" s="91" t="s">
        <v>189</v>
      </c>
      <c r="C113" s="93">
        <v>3915.1177900000002</v>
      </c>
      <c r="D113" s="93">
        <v>6.411244550000001</v>
      </c>
      <c r="E113" s="93">
        <v>1637.5610885515657</v>
      </c>
      <c r="F113" s="93">
        <v>7190.1736899999996</v>
      </c>
      <c r="G113" s="93">
        <v>12.12776856</v>
      </c>
      <c r="H113" s="93">
        <v>1686.7142690679564</v>
      </c>
      <c r="I113" s="95">
        <v>0.83651529166380434</v>
      </c>
      <c r="J113" s="95">
        <v>0.89164029938617739</v>
      </c>
      <c r="K113" s="95">
        <v>3.0016089695845682E-2</v>
      </c>
    </row>
    <row r="114" spans="1:11" s="25" customFormat="1" ht="21.75" customHeight="1" x14ac:dyDescent="0.25">
      <c r="A114" s="92">
        <v>106</v>
      </c>
      <c r="B114" s="91" t="s">
        <v>190</v>
      </c>
      <c r="C114" s="93">
        <v>181.03081</v>
      </c>
      <c r="D114" s="93">
        <v>1.07383669</v>
      </c>
      <c r="E114" s="93">
        <v>5931.7896771273354</v>
      </c>
      <c r="F114" s="93">
        <v>1575.0381300000001</v>
      </c>
      <c r="G114" s="93">
        <v>12.037541770000001</v>
      </c>
      <c r="H114" s="93">
        <v>7642.6986373974323</v>
      </c>
      <c r="I114" s="95">
        <v>7.7003871329968643</v>
      </c>
      <c r="J114" s="95">
        <v>10.209843994062076</v>
      </c>
      <c r="K114" s="95">
        <v>0.288430482771038</v>
      </c>
    </row>
    <row r="115" spans="1:11" s="25" customFormat="1" ht="21.75" customHeight="1" x14ac:dyDescent="0.25">
      <c r="A115" s="92">
        <v>107</v>
      </c>
      <c r="B115" s="91" t="s">
        <v>191</v>
      </c>
      <c r="C115" s="93">
        <v>2008.6253799999997</v>
      </c>
      <c r="D115" s="93">
        <v>12.682299459999999</v>
      </c>
      <c r="E115" s="93">
        <v>6313.9197514272173</v>
      </c>
      <c r="F115" s="93">
        <v>2074.0292900000004</v>
      </c>
      <c r="G115" s="93">
        <v>11.812566110000002</v>
      </c>
      <c r="H115" s="93">
        <v>5695.4673528260546</v>
      </c>
      <c r="I115" s="95">
        <v>3.2561527227143117E-2</v>
      </c>
      <c r="J115" s="95">
        <v>-6.857852180065116E-2</v>
      </c>
      <c r="K115" s="95">
        <v>-9.7950627019192882E-2</v>
      </c>
    </row>
    <row r="116" spans="1:11" s="25" customFormat="1" ht="21.75" customHeight="1" x14ac:dyDescent="0.25">
      <c r="A116" s="92">
        <v>108</v>
      </c>
      <c r="B116" s="91" t="s">
        <v>192</v>
      </c>
      <c r="C116" s="93">
        <v>3334.5698699999998</v>
      </c>
      <c r="D116" s="93">
        <v>8.2695431300000006</v>
      </c>
      <c r="E116" s="93">
        <v>2479.9429768733567</v>
      </c>
      <c r="F116" s="93">
        <v>3738.0515999999998</v>
      </c>
      <c r="G116" s="93">
        <v>11.793372150000001</v>
      </c>
      <c r="H116" s="93">
        <v>3154.9516732192792</v>
      </c>
      <c r="I116" s="95">
        <v>0.12099963285519633</v>
      </c>
      <c r="J116" s="95">
        <v>0.42612136663467659</v>
      </c>
      <c r="K116" s="95">
        <v>0.27218718439927803</v>
      </c>
    </row>
    <row r="117" spans="1:11" s="25" customFormat="1" ht="21.75" customHeight="1" x14ac:dyDescent="0.25">
      <c r="A117" s="92">
        <v>109</v>
      </c>
      <c r="B117" s="91" t="s">
        <v>193</v>
      </c>
      <c r="C117" s="93">
        <v>6405.8955800000003</v>
      </c>
      <c r="D117" s="93">
        <v>12.465009560000002</v>
      </c>
      <c r="E117" s="93">
        <v>1945.8652430922082</v>
      </c>
      <c r="F117" s="93">
        <v>5806.9356799999996</v>
      </c>
      <c r="G117" s="93">
        <v>11.510155600000001</v>
      </c>
      <c r="H117" s="93">
        <v>1982.1393303257669</v>
      </c>
      <c r="I117" s="95">
        <v>-9.3501352390136905E-2</v>
      </c>
      <c r="J117" s="95">
        <v>-7.6602745902747738E-2</v>
      </c>
      <c r="K117" s="95">
        <v>1.8641623494911164E-2</v>
      </c>
    </row>
    <row r="118" spans="1:11" s="25" customFormat="1" ht="21.75" customHeight="1" x14ac:dyDescent="0.25">
      <c r="A118" s="92">
        <v>110</v>
      </c>
      <c r="B118" s="91" t="s">
        <v>194</v>
      </c>
      <c r="C118" s="93">
        <v>745.99</v>
      </c>
      <c r="D118" s="93">
        <v>11.121232999999997</v>
      </c>
      <c r="E118" s="93">
        <v>14908.018874247638</v>
      </c>
      <c r="F118" s="93">
        <v>781.56000000000006</v>
      </c>
      <c r="G118" s="93">
        <v>11.245057010000002</v>
      </c>
      <c r="H118" s="93">
        <v>14387.963828752752</v>
      </c>
      <c r="I118" s="95">
        <v>4.768160431104973E-2</v>
      </c>
      <c r="J118" s="95">
        <v>1.1134018143492241E-2</v>
      </c>
      <c r="K118" s="95">
        <v>-3.4884249200491602E-2</v>
      </c>
    </row>
    <row r="119" spans="1:11" s="25" customFormat="1" ht="21.75" customHeight="1" x14ac:dyDescent="0.25">
      <c r="A119" s="92">
        <v>111</v>
      </c>
      <c r="B119" s="91" t="s">
        <v>195</v>
      </c>
      <c r="C119" s="93">
        <v>3706.9817000000003</v>
      </c>
      <c r="D119" s="93">
        <v>10.127757559999997</v>
      </c>
      <c r="E119" s="93">
        <v>2732.0764923117899</v>
      </c>
      <c r="F119" s="93">
        <v>3154.5839999999998</v>
      </c>
      <c r="G119" s="93">
        <v>11.239388809999999</v>
      </c>
      <c r="H119" s="93">
        <v>3562.8751080966617</v>
      </c>
      <c r="I119" s="95">
        <v>-0.14901549149811033</v>
      </c>
      <c r="J119" s="95">
        <v>0.10976084719784729</v>
      </c>
      <c r="K119" s="95">
        <v>0.30409053996942759</v>
      </c>
    </row>
    <row r="120" spans="1:11" s="25" customFormat="1" ht="21.75" customHeight="1" x14ac:dyDescent="0.25">
      <c r="A120" s="92">
        <v>112</v>
      </c>
      <c r="B120" s="91" t="s">
        <v>196</v>
      </c>
      <c r="C120" s="93">
        <v>16538.146769999999</v>
      </c>
      <c r="D120" s="93">
        <v>10.156212409999998</v>
      </c>
      <c r="E120" s="93">
        <v>614.10825234803497</v>
      </c>
      <c r="F120" s="93">
        <v>17074.438429999998</v>
      </c>
      <c r="G120" s="93">
        <v>11.134752940000002</v>
      </c>
      <c r="H120" s="93">
        <v>652.12996524887774</v>
      </c>
      <c r="I120" s="95">
        <v>3.2427554759208332E-2</v>
      </c>
      <c r="J120" s="95">
        <v>9.6348962634585478E-2</v>
      </c>
      <c r="K120" s="95">
        <v>6.1913698041782039E-2</v>
      </c>
    </row>
    <row r="121" spans="1:11" s="25" customFormat="1" ht="21.75" customHeight="1" x14ac:dyDescent="0.25">
      <c r="A121" s="92">
        <v>113</v>
      </c>
      <c r="B121" s="91" t="s">
        <v>197</v>
      </c>
      <c r="C121" s="93">
        <v>13866.73875</v>
      </c>
      <c r="D121" s="93">
        <v>19.845648480000001</v>
      </c>
      <c r="E121" s="93">
        <v>1431.1691334056466</v>
      </c>
      <c r="F121" s="93">
        <v>7315.7876999999999</v>
      </c>
      <c r="G121" s="93">
        <v>11.060765420000001</v>
      </c>
      <c r="H121" s="93">
        <v>1511.9035534615093</v>
      </c>
      <c r="I121" s="95">
        <v>-0.47242189876837481</v>
      </c>
      <c r="J121" s="95">
        <v>-0.44266041842135861</v>
      </c>
      <c r="K121" s="95">
        <v>5.6411515712154303E-2</v>
      </c>
    </row>
    <row r="122" spans="1:11" s="25" customFormat="1" ht="21.75" customHeight="1" x14ac:dyDescent="0.25">
      <c r="A122" s="92">
        <v>114</v>
      </c>
      <c r="B122" s="91" t="s">
        <v>198</v>
      </c>
      <c r="C122" s="93">
        <v>2469.3825000000002</v>
      </c>
      <c r="D122" s="93">
        <v>8.1388100100000003</v>
      </c>
      <c r="E122" s="93">
        <v>3295.8887535649096</v>
      </c>
      <c r="F122" s="93">
        <v>2588.2991400000001</v>
      </c>
      <c r="G122" s="93">
        <v>10.789856740000003</v>
      </c>
      <c r="H122" s="93">
        <v>4168.705453419886</v>
      </c>
      <c r="I122" s="95">
        <v>4.8156427770910337E-2</v>
      </c>
      <c r="J122" s="95">
        <v>0.32572903492558636</v>
      </c>
      <c r="K122" s="95">
        <v>0.26481983013259103</v>
      </c>
    </row>
    <row r="123" spans="1:11" s="25" customFormat="1" ht="21.75" customHeight="1" x14ac:dyDescent="0.25">
      <c r="A123" s="92">
        <v>115</v>
      </c>
      <c r="B123" s="91" t="s">
        <v>199</v>
      </c>
      <c r="C123" s="93">
        <v>1117.8499999999999</v>
      </c>
      <c r="D123" s="93">
        <v>7.8627473600000002</v>
      </c>
      <c r="E123" s="93">
        <v>7033.8125508789199</v>
      </c>
      <c r="F123" s="93">
        <v>1318.15</v>
      </c>
      <c r="G123" s="93">
        <v>10.769719819999999</v>
      </c>
      <c r="H123" s="93">
        <v>8170.3294920911867</v>
      </c>
      <c r="I123" s="95">
        <v>0.17918325356711562</v>
      </c>
      <c r="J123" s="95">
        <v>0.3697145955354717</v>
      </c>
      <c r="K123" s="95">
        <v>0.16157907720618048</v>
      </c>
    </row>
    <row r="124" spans="1:11" s="25" customFormat="1" ht="21.75" customHeight="1" x14ac:dyDescent="0.25">
      <c r="A124" s="92">
        <v>116</v>
      </c>
      <c r="B124" s="91" t="s">
        <v>200</v>
      </c>
      <c r="C124" s="93">
        <v>513.02882</v>
      </c>
      <c r="D124" s="93">
        <v>5.6670473100000001</v>
      </c>
      <c r="E124" s="93">
        <v>11046.255276652881</v>
      </c>
      <c r="F124" s="93">
        <v>1100.77683</v>
      </c>
      <c r="G124" s="93">
        <v>10.407748310000001</v>
      </c>
      <c r="H124" s="93">
        <v>9454.9122277582828</v>
      </c>
      <c r="I124" s="95">
        <v>1.145643260353288</v>
      </c>
      <c r="J124" s="95">
        <v>0.83653810188501865</v>
      </c>
      <c r="K124" s="95">
        <v>-0.14406176654798342</v>
      </c>
    </row>
    <row r="125" spans="1:11" s="25" customFormat="1" ht="21.75" customHeight="1" x14ac:dyDescent="0.25">
      <c r="A125" s="92">
        <v>117</v>
      </c>
      <c r="B125" s="91" t="s">
        <v>201</v>
      </c>
      <c r="C125" s="93">
        <v>5856.7769999999991</v>
      </c>
      <c r="D125" s="93">
        <v>5.9176212900000005</v>
      </c>
      <c r="E125" s="93">
        <v>1010.3886984257725</v>
      </c>
      <c r="F125" s="93">
        <v>7806.6486599999998</v>
      </c>
      <c r="G125" s="93">
        <v>10.345080759999998</v>
      </c>
      <c r="H125" s="93">
        <v>1325.162846511399</v>
      </c>
      <c r="I125" s="95">
        <v>0.33292571323784403</v>
      </c>
      <c r="J125" s="95">
        <v>0.7481822936999738</v>
      </c>
      <c r="K125" s="95">
        <v>0.31153767710986635</v>
      </c>
    </row>
    <row r="126" spans="1:11" s="25" customFormat="1" ht="21.75" customHeight="1" x14ac:dyDescent="0.25">
      <c r="A126" s="92">
        <v>118</v>
      </c>
      <c r="B126" s="91" t="s">
        <v>202</v>
      </c>
      <c r="C126" s="93">
        <v>3495.7578799999992</v>
      </c>
      <c r="D126" s="93">
        <v>8.3460842200000016</v>
      </c>
      <c r="E126" s="93">
        <v>2387.4892102081176</v>
      </c>
      <c r="F126" s="93">
        <v>3121.0562200000004</v>
      </c>
      <c r="G126" s="93">
        <v>9.037477550000002</v>
      </c>
      <c r="H126" s="93">
        <v>2895.6471505021468</v>
      </c>
      <c r="I126" s="95">
        <v>-0.10718753210677134</v>
      </c>
      <c r="J126" s="95">
        <v>8.2840444905071919E-2</v>
      </c>
      <c r="K126" s="95">
        <v>0.21284198400617393</v>
      </c>
    </row>
    <row r="127" spans="1:11" s="25" customFormat="1" ht="21.75" customHeight="1" x14ac:dyDescent="0.25">
      <c r="A127" s="92">
        <v>119</v>
      </c>
      <c r="B127" s="91" t="s">
        <v>203</v>
      </c>
      <c r="C127" s="93">
        <v>1856.6859000000002</v>
      </c>
      <c r="D127" s="93">
        <v>4.8314590599999985</v>
      </c>
      <c r="E127" s="93">
        <v>2602.1951585887514</v>
      </c>
      <c r="F127" s="93">
        <v>3543.76694</v>
      </c>
      <c r="G127" s="93">
        <v>8.4122941100000013</v>
      </c>
      <c r="H127" s="93">
        <v>2373.8282602749268</v>
      </c>
      <c r="I127" s="95">
        <v>0.90865182958517621</v>
      </c>
      <c r="J127" s="95">
        <v>0.74114982772926652</v>
      </c>
      <c r="K127" s="95">
        <v>-8.775932795051189E-2</v>
      </c>
    </row>
    <row r="128" spans="1:11" s="25" customFormat="1" ht="21.75" customHeight="1" x14ac:dyDescent="0.25">
      <c r="A128" s="92">
        <v>120</v>
      </c>
      <c r="B128" s="91" t="s">
        <v>204</v>
      </c>
      <c r="C128" s="93">
        <v>41407</v>
      </c>
      <c r="D128" s="93">
        <v>7.0089798499999993</v>
      </c>
      <c r="E128" s="93">
        <v>169.27040959258096</v>
      </c>
      <c r="F128" s="93">
        <v>46909.399999999994</v>
      </c>
      <c r="G128" s="93">
        <v>8.1425724499999994</v>
      </c>
      <c r="H128" s="93">
        <v>173.58082708369753</v>
      </c>
      <c r="I128" s="95">
        <v>0.13288574395633579</v>
      </c>
      <c r="J128" s="95">
        <v>0.16173432143623589</v>
      </c>
      <c r="K128" s="95">
        <v>2.5464684001718751E-2</v>
      </c>
    </row>
    <row r="129" spans="1:11" s="25" customFormat="1" ht="21.75" customHeight="1" x14ac:dyDescent="0.25">
      <c r="A129" s="92">
        <v>121</v>
      </c>
      <c r="B129" s="91" t="s">
        <v>205</v>
      </c>
      <c r="C129" s="93">
        <v>332.45116000000002</v>
      </c>
      <c r="D129" s="93">
        <v>0.95242559000000004</v>
      </c>
      <c r="E129" s="93">
        <v>2864.8586757826324</v>
      </c>
      <c r="F129" s="93">
        <v>3564.2944199999997</v>
      </c>
      <c r="G129" s="93">
        <v>7.5448355399999993</v>
      </c>
      <c r="H129" s="93">
        <v>2116.7823560434158</v>
      </c>
      <c r="I129" s="95">
        <v>9.7212572818214849</v>
      </c>
      <c r="J129" s="95">
        <v>6.9217060305991982</v>
      </c>
      <c r="K129" s="95">
        <v>-0.26112154364293538</v>
      </c>
    </row>
    <row r="130" spans="1:11" s="25" customFormat="1" ht="21.75" customHeight="1" x14ac:dyDescent="0.25">
      <c r="A130" s="92">
        <v>122</v>
      </c>
      <c r="B130" s="91" t="s">
        <v>206</v>
      </c>
      <c r="C130" s="93">
        <v>5311.576030000002</v>
      </c>
      <c r="D130" s="93">
        <v>8.0270534999999992</v>
      </c>
      <c r="E130" s="93">
        <v>1511.2376166062329</v>
      </c>
      <c r="F130" s="93">
        <v>5184.786790000001</v>
      </c>
      <c r="G130" s="93">
        <v>7.4394795699999996</v>
      </c>
      <c r="H130" s="93">
        <v>1434.867019864475</v>
      </c>
      <c r="I130" s="95">
        <v>-2.3870361505491045E-2</v>
      </c>
      <c r="J130" s="95">
        <v>-7.3199204415418384E-2</v>
      </c>
      <c r="K130" s="95">
        <v>-5.0535134847465191E-2</v>
      </c>
    </row>
    <row r="131" spans="1:11" s="25" customFormat="1" ht="21.75" customHeight="1" x14ac:dyDescent="0.25">
      <c r="A131" s="92">
        <v>123</v>
      </c>
      <c r="B131" s="91" t="s">
        <v>207</v>
      </c>
      <c r="C131" s="93">
        <v>982.52</v>
      </c>
      <c r="D131" s="93">
        <v>0.38700336000000002</v>
      </c>
      <c r="E131" s="93">
        <v>393.8885315311648</v>
      </c>
      <c r="F131" s="93">
        <v>13784.429789999998</v>
      </c>
      <c r="G131" s="93">
        <v>7.4180791900000003</v>
      </c>
      <c r="H131" s="93">
        <v>538.14915110826655</v>
      </c>
      <c r="I131" s="95">
        <v>13.029668393518705</v>
      </c>
      <c r="J131" s="95">
        <v>18.167996861836031</v>
      </c>
      <c r="K131" s="95">
        <v>0.36624732133306015</v>
      </c>
    </row>
    <row r="132" spans="1:11" s="25" customFormat="1" ht="21.75" customHeight="1" x14ac:dyDescent="0.25">
      <c r="A132" s="92">
        <v>124</v>
      </c>
      <c r="B132" s="91" t="s">
        <v>208</v>
      </c>
      <c r="C132" s="93">
        <v>6035.9184700000005</v>
      </c>
      <c r="D132" s="93">
        <v>6.6865242000000009</v>
      </c>
      <c r="E132" s="93">
        <v>1107.7890188930933</v>
      </c>
      <c r="F132" s="93">
        <v>6622.526319999999</v>
      </c>
      <c r="G132" s="93">
        <v>7.4008281599999988</v>
      </c>
      <c r="H132" s="93">
        <v>1117.5234045728942</v>
      </c>
      <c r="I132" s="95">
        <v>9.7186178527026712E-2</v>
      </c>
      <c r="J132" s="95">
        <v>0.10682739471727287</v>
      </c>
      <c r="K132" s="95">
        <v>8.7872198710974292E-3</v>
      </c>
    </row>
    <row r="133" spans="1:11" s="25" customFormat="1" ht="21.75" customHeight="1" x14ac:dyDescent="0.25">
      <c r="A133" s="92">
        <v>125</v>
      </c>
      <c r="B133" s="91" t="s">
        <v>209</v>
      </c>
      <c r="C133" s="93">
        <v>1285.4427099999998</v>
      </c>
      <c r="D133" s="93">
        <v>5.9342024600000016</v>
      </c>
      <c r="E133" s="93">
        <v>4616.4659178004149</v>
      </c>
      <c r="F133" s="93">
        <v>1565.9518899999998</v>
      </c>
      <c r="G133" s="93">
        <v>7.10513336</v>
      </c>
      <c r="H133" s="93">
        <v>4537.261588540885</v>
      </c>
      <c r="I133" s="95">
        <v>0.21821990028633786</v>
      </c>
      <c r="J133" s="95">
        <v>0.19731900080807119</v>
      </c>
      <c r="K133" s="95">
        <v>-1.7156918445802805E-2</v>
      </c>
    </row>
    <row r="134" spans="1:11" s="25" customFormat="1" ht="21.75" customHeight="1" x14ac:dyDescent="0.25">
      <c r="A134" s="92">
        <v>126</v>
      </c>
      <c r="B134" s="91" t="s">
        <v>210</v>
      </c>
      <c r="C134" s="93">
        <v>2192.9499999999998</v>
      </c>
      <c r="D134" s="93">
        <v>6.8344133299999994</v>
      </c>
      <c r="E134" s="93">
        <v>3116.5386032513279</v>
      </c>
      <c r="F134" s="93">
        <v>2221.94</v>
      </c>
      <c r="G134" s="93">
        <v>6.6113666700000007</v>
      </c>
      <c r="H134" s="93">
        <v>2975.4928890969154</v>
      </c>
      <c r="I134" s="95">
        <v>1.3219635650607797E-2</v>
      </c>
      <c r="J134" s="95">
        <v>-3.2635816599052347E-2</v>
      </c>
      <c r="K134" s="95">
        <v>-4.5257168965360028E-2</v>
      </c>
    </row>
    <row r="135" spans="1:11" s="25" customFormat="1" ht="21.75" customHeight="1" x14ac:dyDescent="0.25">
      <c r="A135" s="92">
        <v>127</v>
      </c>
      <c r="B135" s="91" t="s">
        <v>211</v>
      </c>
      <c r="C135" s="93">
        <v>16557.53</v>
      </c>
      <c r="D135" s="93">
        <v>28.274516949999999</v>
      </c>
      <c r="E135" s="93">
        <v>1707.6530708384646</v>
      </c>
      <c r="F135" s="93">
        <v>3911.7249999999999</v>
      </c>
      <c r="G135" s="93">
        <v>6.5647504600000008</v>
      </c>
      <c r="H135" s="93">
        <v>1678.2239191149688</v>
      </c>
      <c r="I135" s="95">
        <v>-0.76374948437357504</v>
      </c>
      <c r="J135" s="95">
        <v>-0.76782095087215974</v>
      </c>
      <c r="K135" s="95">
        <v>-1.7233683015629109E-2</v>
      </c>
    </row>
    <row r="136" spans="1:11" s="25" customFormat="1" ht="21.75" customHeight="1" x14ac:dyDescent="0.25">
      <c r="A136" s="92">
        <v>128</v>
      </c>
      <c r="B136" s="91" t="s">
        <v>212</v>
      </c>
      <c r="C136" s="93">
        <v>5059.45</v>
      </c>
      <c r="D136" s="93">
        <v>6.2257489700000006</v>
      </c>
      <c r="E136" s="93">
        <v>1230.5189239937149</v>
      </c>
      <c r="F136" s="93">
        <v>5650.3757999999998</v>
      </c>
      <c r="G136" s="93">
        <v>6.5375269300000003</v>
      </c>
      <c r="H136" s="93">
        <v>1157.0074560350483</v>
      </c>
      <c r="I136" s="95">
        <v>0.11679645020703822</v>
      </c>
      <c r="J136" s="95">
        <v>5.0078787548673009E-2</v>
      </c>
      <c r="K136" s="95">
        <v>-5.9740217338617785E-2</v>
      </c>
    </row>
    <row r="137" spans="1:11" s="25" customFormat="1" ht="21.75" customHeight="1" x14ac:dyDescent="0.25">
      <c r="A137" s="92">
        <v>129</v>
      </c>
      <c r="B137" s="91" t="s">
        <v>213</v>
      </c>
      <c r="C137" s="93">
        <v>8928.5442299999995</v>
      </c>
      <c r="D137" s="93">
        <v>8.0988038599999985</v>
      </c>
      <c r="E137" s="93">
        <v>907.06879546924733</v>
      </c>
      <c r="F137" s="93">
        <v>6588.2866700000004</v>
      </c>
      <c r="G137" s="93">
        <v>6.4429956099999997</v>
      </c>
      <c r="H137" s="93">
        <v>977.9470646501178</v>
      </c>
      <c r="I137" s="95">
        <v>-0.26210964516888546</v>
      </c>
      <c r="J137" s="95">
        <v>-0.20445096320680611</v>
      </c>
      <c r="K137" s="95">
        <v>7.8139904641084668E-2</v>
      </c>
    </row>
    <row r="138" spans="1:11" s="25" customFormat="1" ht="21.75" customHeight="1" x14ac:dyDescent="0.25">
      <c r="A138" s="92">
        <v>130</v>
      </c>
      <c r="B138" s="91" t="s">
        <v>214</v>
      </c>
      <c r="C138" s="93">
        <v>11700.47257</v>
      </c>
      <c r="D138" s="93">
        <v>9.0650636900000006</v>
      </c>
      <c r="E138" s="93">
        <v>774.7604753369377</v>
      </c>
      <c r="F138" s="93">
        <v>8707.6599700000006</v>
      </c>
      <c r="G138" s="93">
        <v>6.4297976500000003</v>
      </c>
      <c r="H138" s="93">
        <v>738.40706598009251</v>
      </c>
      <c r="I138" s="95">
        <v>-0.25578561738382843</v>
      </c>
      <c r="J138" s="95">
        <v>-0.29070573910110054</v>
      </c>
      <c r="K138" s="95">
        <v>-4.6922126920627139E-2</v>
      </c>
    </row>
    <row r="139" spans="1:11" s="25" customFormat="1" ht="21.75" customHeight="1" x14ac:dyDescent="0.25">
      <c r="A139" s="92">
        <v>131</v>
      </c>
      <c r="B139" s="91" t="s">
        <v>72</v>
      </c>
      <c r="C139" s="93">
        <v>23756.274439999997</v>
      </c>
      <c r="D139" s="93">
        <v>16.939146900000001</v>
      </c>
      <c r="E139" s="93">
        <v>713.03886233434184</v>
      </c>
      <c r="F139" s="93">
        <v>8268.9816700000029</v>
      </c>
      <c r="G139" s="93">
        <v>6.4086717599999998</v>
      </c>
      <c r="H139" s="93">
        <v>775.02551290575025</v>
      </c>
      <c r="I139" s="95">
        <v>-0.65192430779141963</v>
      </c>
      <c r="J139" s="95">
        <v>-0.62166502257560563</v>
      </c>
      <c r="K139" s="95">
        <v>8.6933060518576744E-2</v>
      </c>
    </row>
    <row r="140" spans="1:11" s="25" customFormat="1" ht="21.75" customHeight="1" x14ac:dyDescent="0.25">
      <c r="A140" s="92">
        <v>132</v>
      </c>
      <c r="B140" s="91" t="s">
        <v>215</v>
      </c>
      <c r="C140" s="93">
        <v>25842.1</v>
      </c>
      <c r="D140" s="93">
        <v>5.760294</v>
      </c>
      <c r="E140" s="93">
        <v>222.90347920641125</v>
      </c>
      <c r="F140" s="93">
        <v>24498.14</v>
      </c>
      <c r="G140" s="93">
        <v>6.0537898300000004</v>
      </c>
      <c r="H140" s="93">
        <v>247.11222280548645</v>
      </c>
      <c r="I140" s="95">
        <v>-5.2006609369981471E-2</v>
      </c>
      <c r="J140" s="95">
        <v>5.0951536501435468E-2</v>
      </c>
      <c r="K140" s="95">
        <v>0.10860639629881064</v>
      </c>
    </row>
    <row r="141" spans="1:11" s="25" customFormat="1" ht="21.75" customHeight="1" x14ac:dyDescent="0.25">
      <c r="A141" s="92">
        <v>133</v>
      </c>
      <c r="B141" s="91" t="s">
        <v>216</v>
      </c>
      <c r="C141" s="93">
        <v>2480.7049999999999</v>
      </c>
      <c r="D141" s="93">
        <v>2.8139463999999998</v>
      </c>
      <c r="E141" s="93">
        <v>1134.3333447548177</v>
      </c>
      <c r="F141" s="93">
        <v>6241.7340000000004</v>
      </c>
      <c r="G141" s="93">
        <v>6.0194487199999998</v>
      </c>
      <c r="H141" s="93">
        <v>964.38725520824812</v>
      </c>
      <c r="I141" s="95">
        <v>1.5161129598239214</v>
      </c>
      <c r="J141" s="95">
        <v>1.1391483220860215</v>
      </c>
      <c r="K141" s="95">
        <v>-0.14982023611701456</v>
      </c>
    </row>
    <row r="142" spans="1:11" s="25" customFormat="1" ht="21.75" customHeight="1" x14ac:dyDescent="0.25">
      <c r="A142" s="92">
        <v>134</v>
      </c>
      <c r="B142" s="91" t="s">
        <v>217</v>
      </c>
      <c r="C142" s="93">
        <v>1854.8005499999999</v>
      </c>
      <c r="D142" s="93">
        <v>4.7114727900000002</v>
      </c>
      <c r="E142" s="93">
        <v>2540.1506323685317</v>
      </c>
      <c r="F142" s="93">
        <v>2397.6325099999999</v>
      </c>
      <c r="G142" s="93">
        <v>5.9307234799999993</v>
      </c>
      <c r="H142" s="93">
        <v>2473.5748515522087</v>
      </c>
      <c r="I142" s="95">
        <v>0.29266325158249495</v>
      </c>
      <c r="J142" s="95">
        <v>0.25878334532416969</v>
      </c>
      <c r="K142" s="95">
        <v>-2.620938300585951E-2</v>
      </c>
    </row>
    <row r="143" spans="1:11" s="25" customFormat="1" ht="21.75" customHeight="1" x14ac:dyDescent="0.25">
      <c r="A143" s="92">
        <v>135</v>
      </c>
      <c r="B143" s="91" t="s">
        <v>218</v>
      </c>
      <c r="C143" s="93">
        <v>13362.372070000001</v>
      </c>
      <c r="D143" s="93">
        <v>8.0081232299999989</v>
      </c>
      <c r="E143" s="93">
        <v>599.30401488962559</v>
      </c>
      <c r="F143" s="93">
        <v>8397.2596300000005</v>
      </c>
      <c r="G143" s="93">
        <v>5.8777206700000004</v>
      </c>
      <c r="H143" s="93">
        <v>699.95700132949207</v>
      </c>
      <c r="I143" s="95">
        <v>-0.37157417964339023</v>
      </c>
      <c r="J143" s="95">
        <v>-0.26603019194548516</v>
      </c>
      <c r="K143" s="95">
        <v>0.16794979499412133</v>
      </c>
    </row>
    <row r="144" spans="1:11" s="25" customFormat="1" ht="21.75" customHeight="1" x14ac:dyDescent="0.25">
      <c r="A144" s="92">
        <v>136</v>
      </c>
      <c r="B144" s="91" t="s">
        <v>219</v>
      </c>
      <c r="C144" s="93">
        <v>1471.58988</v>
      </c>
      <c r="D144" s="93">
        <v>2.7599636599999999</v>
      </c>
      <c r="E144" s="93">
        <v>1875.4978527033634</v>
      </c>
      <c r="F144" s="93">
        <v>2840.3825999999999</v>
      </c>
      <c r="G144" s="93">
        <v>5.8756875399999995</v>
      </c>
      <c r="H144" s="93">
        <v>2068.625381665132</v>
      </c>
      <c r="I144" s="95">
        <v>0.93014551037820392</v>
      </c>
      <c r="J144" s="95">
        <v>1.1289003276224294</v>
      </c>
      <c r="K144" s="95">
        <v>0.10297400697281112</v>
      </c>
    </row>
    <row r="145" spans="1:11" s="25" customFormat="1" ht="21.75" customHeight="1" x14ac:dyDescent="0.25">
      <c r="A145" s="92">
        <v>137</v>
      </c>
      <c r="B145" s="91" t="s">
        <v>220</v>
      </c>
      <c r="C145" s="93">
        <v>26023.285800000001</v>
      </c>
      <c r="D145" s="93">
        <v>5.6704529700000004</v>
      </c>
      <c r="E145" s="93">
        <v>217.89919280677464</v>
      </c>
      <c r="F145" s="93">
        <v>25583.950999999997</v>
      </c>
      <c r="G145" s="93">
        <v>5.6568772200000002</v>
      </c>
      <c r="H145" s="93">
        <v>221.1103836151031</v>
      </c>
      <c r="I145" s="95">
        <v>-1.6882372325173645E-2</v>
      </c>
      <c r="J145" s="95">
        <v>-2.3941209056531632E-3</v>
      </c>
      <c r="K145" s="95">
        <v>1.4737047746551601E-2</v>
      </c>
    </row>
    <row r="146" spans="1:11" s="25" customFormat="1" ht="21.75" customHeight="1" x14ac:dyDescent="0.25">
      <c r="A146" s="92">
        <v>138</v>
      </c>
      <c r="B146" s="91" t="s">
        <v>221</v>
      </c>
      <c r="C146" s="93">
        <v>639.53342000000009</v>
      </c>
      <c r="D146" s="93">
        <v>4.0240062000000005</v>
      </c>
      <c r="E146" s="93">
        <v>6292.0968227117828</v>
      </c>
      <c r="F146" s="93">
        <v>775.14198999999996</v>
      </c>
      <c r="G146" s="93">
        <v>5.5749821199999996</v>
      </c>
      <c r="H146" s="93">
        <v>7192.2076108920373</v>
      </c>
      <c r="I146" s="95">
        <v>0.21204297658127058</v>
      </c>
      <c r="J146" s="95">
        <v>0.38543079779549028</v>
      </c>
      <c r="K146" s="95">
        <v>0.14305418583694363</v>
      </c>
    </row>
    <row r="147" spans="1:11" s="25" customFormat="1" ht="21.75" customHeight="1" x14ac:dyDescent="0.25">
      <c r="A147" s="92">
        <v>139</v>
      </c>
      <c r="B147" s="91" t="s">
        <v>67</v>
      </c>
      <c r="C147" s="93">
        <v>10448.406229999999</v>
      </c>
      <c r="D147" s="93">
        <v>7.1589896100000008</v>
      </c>
      <c r="E147" s="93">
        <v>685.17527481318086</v>
      </c>
      <c r="F147" s="93">
        <v>8575.4744799999989</v>
      </c>
      <c r="G147" s="93">
        <v>5.5376049500000004</v>
      </c>
      <c r="H147" s="93">
        <v>645.74910261991715</v>
      </c>
      <c r="I147" s="95">
        <v>-0.17925525757434102</v>
      </c>
      <c r="J147" s="95">
        <v>-0.22648233177139643</v>
      </c>
      <c r="K147" s="95">
        <v>-5.7541732229046905E-2</v>
      </c>
    </row>
    <row r="148" spans="1:11" s="25" customFormat="1" ht="21.75" customHeight="1" x14ac:dyDescent="0.25">
      <c r="A148" s="92">
        <v>140</v>
      </c>
      <c r="B148" s="91" t="s">
        <v>222</v>
      </c>
      <c r="C148" s="93">
        <v>2248.9750500000009</v>
      </c>
      <c r="D148" s="93">
        <v>7.3199141199999982</v>
      </c>
      <c r="E148" s="93">
        <v>3254.7778242359759</v>
      </c>
      <c r="F148" s="93">
        <v>1846.4400000000007</v>
      </c>
      <c r="G148" s="93">
        <v>5.4584578300000004</v>
      </c>
      <c r="H148" s="93">
        <v>2956.2064459175481</v>
      </c>
      <c r="I148" s="95">
        <v>-0.17898600075621118</v>
      </c>
      <c r="J148" s="95">
        <v>-0.25430029088920492</v>
      </c>
      <c r="K148" s="95">
        <v>-9.1733259362646091E-2</v>
      </c>
    </row>
    <row r="149" spans="1:11" s="25" customFormat="1" ht="21.75" customHeight="1" x14ac:dyDescent="0.25">
      <c r="A149" s="92">
        <v>141</v>
      </c>
      <c r="B149" s="91" t="s">
        <v>223</v>
      </c>
      <c r="C149" s="93">
        <v>2630.4300000000003</v>
      </c>
      <c r="D149" s="93">
        <v>1.3664608299999998</v>
      </c>
      <c r="E149" s="93">
        <v>519.4819212067988</v>
      </c>
      <c r="F149" s="93">
        <v>16705.345000000001</v>
      </c>
      <c r="G149" s="93">
        <v>5.4540840700000004</v>
      </c>
      <c r="H149" s="93">
        <v>326.48736497210922</v>
      </c>
      <c r="I149" s="95">
        <v>5.3508038609656969</v>
      </c>
      <c r="J149" s="95">
        <v>2.991394374619579</v>
      </c>
      <c r="K149" s="95">
        <v>-0.37151351828827361</v>
      </c>
    </row>
    <row r="150" spans="1:11" s="25" customFormat="1" ht="21.75" customHeight="1" x14ac:dyDescent="0.25">
      <c r="A150" s="92">
        <v>142</v>
      </c>
      <c r="B150" s="91" t="s">
        <v>224</v>
      </c>
      <c r="C150" s="93">
        <v>694.98883999999998</v>
      </c>
      <c r="D150" s="93">
        <v>11.514776739999999</v>
      </c>
      <c r="E150" s="93">
        <v>16568.290132543709</v>
      </c>
      <c r="F150" s="93">
        <v>376.89349000000004</v>
      </c>
      <c r="G150" s="93">
        <v>5.4512945799999999</v>
      </c>
      <c r="H150" s="93">
        <v>14463.753619092757</v>
      </c>
      <c r="I150" s="95">
        <v>-0.45769850059750594</v>
      </c>
      <c r="J150" s="95">
        <v>-0.526582694298943</v>
      </c>
      <c r="K150" s="95">
        <v>-0.12702194955635082</v>
      </c>
    </row>
    <row r="151" spans="1:11" s="25" customFormat="1" ht="21.75" customHeight="1" x14ac:dyDescent="0.25">
      <c r="A151" s="92">
        <v>143</v>
      </c>
      <c r="B151" s="91" t="s">
        <v>225</v>
      </c>
      <c r="C151" s="93">
        <v>1985.3514</v>
      </c>
      <c r="D151" s="93">
        <v>9.1816307399999992</v>
      </c>
      <c r="E151" s="93">
        <v>4624.6879721141549</v>
      </c>
      <c r="F151" s="93">
        <v>1187.4661599999999</v>
      </c>
      <c r="G151" s="93">
        <v>5.4060586799999992</v>
      </c>
      <c r="H151" s="93">
        <v>4552.6002020975475</v>
      </c>
      <c r="I151" s="95">
        <v>-0.40188615476333311</v>
      </c>
      <c r="J151" s="95">
        <v>-0.41120931203992206</v>
      </c>
      <c r="K151" s="95">
        <v>-1.5587596493272793E-2</v>
      </c>
    </row>
    <row r="152" spans="1:11" s="25" customFormat="1" ht="21.75" customHeight="1" x14ac:dyDescent="0.25">
      <c r="A152" s="92">
        <v>144</v>
      </c>
      <c r="B152" s="91" t="s">
        <v>226</v>
      </c>
      <c r="C152" s="93">
        <v>1521.0673800000002</v>
      </c>
      <c r="D152" s="93">
        <v>4.9077353500000003</v>
      </c>
      <c r="E152" s="93">
        <v>3226.5075265765017</v>
      </c>
      <c r="F152" s="93">
        <v>2003.788</v>
      </c>
      <c r="G152" s="93">
        <v>5.3250550400000005</v>
      </c>
      <c r="H152" s="93">
        <v>2657.4942259360773</v>
      </c>
      <c r="I152" s="95">
        <v>0.3173565000125107</v>
      </c>
      <c r="J152" s="95">
        <v>8.5033046861420658E-2</v>
      </c>
      <c r="K152" s="95">
        <v>-0.17635579522238964</v>
      </c>
    </row>
    <row r="153" spans="1:11" s="25" customFormat="1" ht="21.75" customHeight="1" x14ac:dyDescent="0.25">
      <c r="A153" s="92">
        <v>145</v>
      </c>
      <c r="B153" s="91" t="s">
        <v>227</v>
      </c>
      <c r="C153" s="93">
        <v>4491.125</v>
      </c>
      <c r="D153" s="93">
        <v>2.9124330200000004</v>
      </c>
      <c r="E153" s="93">
        <v>648.48629686325819</v>
      </c>
      <c r="F153" s="93">
        <v>7141.0600000000013</v>
      </c>
      <c r="G153" s="93">
        <v>5.2330767300000014</v>
      </c>
      <c r="H153" s="93">
        <v>732.81511848381058</v>
      </c>
      <c r="I153" s="95">
        <v>0.59003813075788392</v>
      </c>
      <c r="J153" s="95">
        <v>0.79680586439718382</v>
      </c>
      <c r="K153" s="95">
        <v>0.13003948121718634</v>
      </c>
    </row>
    <row r="154" spans="1:11" s="25" customFormat="1" ht="21.75" customHeight="1" x14ac:dyDescent="0.25">
      <c r="A154" s="92">
        <v>146</v>
      </c>
      <c r="B154" s="91" t="s">
        <v>228</v>
      </c>
      <c r="C154" s="93">
        <v>2250.0050000000001</v>
      </c>
      <c r="D154" s="93">
        <v>5.1312728999999999</v>
      </c>
      <c r="E154" s="93">
        <v>2280.5606654207436</v>
      </c>
      <c r="F154" s="93">
        <v>1788.6850000000002</v>
      </c>
      <c r="G154" s="93">
        <v>5.1463635700000001</v>
      </c>
      <c r="H154" s="93">
        <v>2877.1771273309719</v>
      </c>
      <c r="I154" s="95">
        <v>-0.20503065548743227</v>
      </c>
      <c r="J154" s="95">
        <v>2.9409213452669114E-3</v>
      </c>
      <c r="K154" s="95">
        <v>0.26160955547313081</v>
      </c>
    </row>
    <row r="155" spans="1:11" s="25" customFormat="1" ht="21.75" customHeight="1" x14ac:dyDescent="0.25">
      <c r="A155" s="92">
        <v>147</v>
      </c>
      <c r="B155" s="91" t="s">
        <v>229</v>
      </c>
      <c r="C155" s="93">
        <v>14059.98</v>
      </c>
      <c r="D155" s="93">
        <v>1.3591320500000001</v>
      </c>
      <c r="E155" s="93">
        <v>96.666712897173397</v>
      </c>
      <c r="F155" s="93">
        <v>40123.479999999996</v>
      </c>
      <c r="G155" s="93">
        <v>5.1456998900000004</v>
      </c>
      <c r="H155" s="93">
        <v>128.24659999581294</v>
      </c>
      <c r="I155" s="95">
        <v>1.853736634049266</v>
      </c>
      <c r="J155" s="95">
        <v>2.7860190921110277</v>
      </c>
      <c r="K155" s="95">
        <v>0.32668833098971506</v>
      </c>
    </row>
    <row r="156" spans="1:11" s="25" customFormat="1" ht="21.75" customHeight="1" x14ac:dyDescent="0.25">
      <c r="A156" s="92">
        <v>148</v>
      </c>
      <c r="B156" s="91" t="s">
        <v>230</v>
      </c>
      <c r="C156" s="93">
        <v>1245.6689000000001</v>
      </c>
      <c r="D156" s="93">
        <v>3.8326995899999998</v>
      </c>
      <c r="E156" s="93">
        <v>3076.8204857647161</v>
      </c>
      <c r="F156" s="93">
        <v>1454.3980699999997</v>
      </c>
      <c r="G156" s="93">
        <v>5.0390522600000001</v>
      </c>
      <c r="H156" s="93">
        <v>3464.6994959227363</v>
      </c>
      <c r="I156" s="95">
        <v>0.16756392489207972</v>
      </c>
      <c r="J156" s="95">
        <v>0.31475273281201788</v>
      </c>
      <c r="K156" s="95">
        <v>0.12606488157258111</v>
      </c>
    </row>
    <row r="157" spans="1:11" s="25" customFormat="1" ht="21.75" customHeight="1" x14ac:dyDescent="0.25">
      <c r="A157" s="92">
        <v>149</v>
      </c>
      <c r="B157" s="91" t="s">
        <v>231</v>
      </c>
      <c r="C157" s="93">
        <v>1190.8764000000001</v>
      </c>
      <c r="D157" s="93">
        <v>1.4142413700000001</v>
      </c>
      <c r="E157" s="93">
        <v>1187.5635204459506</v>
      </c>
      <c r="F157" s="93">
        <v>4615.2093500000001</v>
      </c>
      <c r="G157" s="93">
        <v>5.0058641000000001</v>
      </c>
      <c r="H157" s="93">
        <v>1084.645076826255</v>
      </c>
      <c r="I157" s="95">
        <v>2.8754730129843868</v>
      </c>
      <c r="J157" s="95">
        <v>2.5396108515762057</v>
      </c>
      <c r="K157" s="95">
        <v>-8.6663527337929591E-2</v>
      </c>
    </row>
    <row r="158" spans="1:11" s="25" customFormat="1" ht="21.75" customHeight="1" x14ac:dyDescent="0.25">
      <c r="A158" s="92">
        <v>150</v>
      </c>
      <c r="B158" s="91" t="s">
        <v>232</v>
      </c>
      <c r="C158" s="93">
        <v>2421.7174</v>
      </c>
      <c r="D158" s="93">
        <v>3.0539290799999996</v>
      </c>
      <c r="E158" s="93">
        <v>1261.0592301149588</v>
      </c>
      <c r="F158" s="93">
        <v>3647.11391</v>
      </c>
      <c r="G158" s="93">
        <v>4.896827029999999</v>
      </c>
      <c r="H158" s="93">
        <v>1342.6580992091906</v>
      </c>
      <c r="I158" s="95">
        <v>0.50600309928813325</v>
      </c>
      <c r="J158" s="95">
        <v>0.60345145605018424</v>
      </c>
      <c r="K158" s="95">
        <v>6.4706611034275552E-2</v>
      </c>
    </row>
    <row r="159" spans="1:11" s="25" customFormat="1" ht="21.75" customHeight="1" x14ac:dyDescent="0.25">
      <c r="A159" s="92">
        <v>151</v>
      </c>
      <c r="B159" s="91" t="s">
        <v>233</v>
      </c>
      <c r="C159" s="93">
        <v>5947.9829999999993</v>
      </c>
      <c r="D159" s="93">
        <v>2.0803646799999997</v>
      </c>
      <c r="E159" s="93">
        <v>349.75968828424692</v>
      </c>
      <c r="F159" s="93">
        <v>12113.558000000001</v>
      </c>
      <c r="G159" s="93">
        <v>4.8849932899999997</v>
      </c>
      <c r="H159" s="93">
        <v>403.26659516551615</v>
      </c>
      <c r="I159" s="95">
        <v>1.0365824851886769</v>
      </c>
      <c r="J159" s="95">
        <v>1.348142773698696</v>
      </c>
      <c r="K159" s="95">
        <v>0.15298191493636226</v>
      </c>
    </row>
    <row r="160" spans="1:11" s="25" customFormat="1" ht="21.75" customHeight="1" x14ac:dyDescent="0.25">
      <c r="A160" s="92">
        <v>152</v>
      </c>
      <c r="B160" s="91" t="s">
        <v>75</v>
      </c>
      <c r="C160" s="93">
        <v>5354.4</v>
      </c>
      <c r="D160" s="93">
        <v>2.4734079599999998</v>
      </c>
      <c r="E160" s="93">
        <v>461.93933213805468</v>
      </c>
      <c r="F160" s="93">
        <v>8159.09</v>
      </c>
      <c r="G160" s="93">
        <v>4.8144698300000002</v>
      </c>
      <c r="H160" s="93">
        <v>590.07436245953897</v>
      </c>
      <c r="I160" s="95">
        <v>0.52381032421933371</v>
      </c>
      <c r="J160" s="95">
        <v>0.94649241364938463</v>
      </c>
      <c r="K160" s="95">
        <v>0.27738497548675944</v>
      </c>
    </row>
    <row r="161" spans="1:11" s="25" customFormat="1" ht="21.75" customHeight="1" x14ac:dyDescent="0.25">
      <c r="A161" s="92">
        <v>153</v>
      </c>
      <c r="B161" s="91" t="s">
        <v>234</v>
      </c>
      <c r="C161" s="93">
        <v>2874.8510000000001</v>
      </c>
      <c r="D161" s="93">
        <v>2.54430077</v>
      </c>
      <c r="E161" s="93">
        <v>885.02004799553083</v>
      </c>
      <c r="F161" s="93">
        <v>4830.9080999999996</v>
      </c>
      <c r="G161" s="93">
        <v>4.7268075300000003</v>
      </c>
      <c r="H161" s="93">
        <v>978.45113841018849</v>
      </c>
      <c r="I161" s="95">
        <v>0.68040294957895187</v>
      </c>
      <c r="J161" s="95">
        <v>0.85780218507735628</v>
      </c>
      <c r="K161" s="95">
        <v>0.10556946210006024</v>
      </c>
    </row>
    <row r="162" spans="1:11" s="25" customFormat="1" ht="21.75" customHeight="1" x14ac:dyDescent="0.25">
      <c r="A162" s="92">
        <v>154</v>
      </c>
      <c r="B162" s="91" t="s">
        <v>235</v>
      </c>
      <c r="C162" s="93">
        <v>12309.528340000001</v>
      </c>
      <c r="D162" s="93">
        <v>5.2693898400000005</v>
      </c>
      <c r="E162" s="93">
        <v>428.07406542759543</v>
      </c>
      <c r="F162" s="93">
        <v>11145.120000000003</v>
      </c>
      <c r="G162" s="93">
        <v>4.6543370799999995</v>
      </c>
      <c r="H162" s="93">
        <v>417.61211005354795</v>
      </c>
      <c r="I162" s="95">
        <v>-9.4594066306849078E-2</v>
      </c>
      <c r="J162" s="95">
        <v>-0.11672181764407108</v>
      </c>
      <c r="K162" s="95">
        <v>-2.4439591694482177E-2</v>
      </c>
    </row>
    <row r="163" spans="1:11" s="25" customFormat="1" ht="21.75" customHeight="1" x14ac:dyDescent="0.25">
      <c r="A163" s="92">
        <v>155</v>
      </c>
      <c r="B163" s="91" t="s">
        <v>236</v>
      </c>
      <c r="C163" s="93">
        <v>12772.039999999999</v>
      </c>
      <c r="D163" s="93">
        <v>4.3936614000000009</v>
      </c>
      <c r="E163" s="93">
        <v>344.00623549566097</v>
      </c>
      <c r="F163" s="93">
        <v>15400.549999999997</v>
      </c>
      <c r="G163" s="93">
        <v>4.5929284700000013</v>
      </c>
      <c r="H163" s="93">
        <v>298.23145731808296</v>
      </c>
      <c r="I163" s="95">
        <v>0.20580189225840173</v>
      </c>
      <c r="J163" s="95">
        <v>4.5353306014887851E-2</v>
      </c>
      <c r="K163" s="95">
        <v>-0.13306380365932458</v>
      </c>
    </row>
    <row r="164" spans="1:11" s="25" customFormat="1" ht="21.75" customHeight="1" x14ac:dyDescent="0.25">
      <c r="A164" s="92">
        <v>156</v>
      </c>
      <c r="B164" s="91" t="s">
        <v>237</v>
      </c>
      <c r="C164" s="93">
        <v>1211.8311899999999</v>
      </c>
      <c r="D164" s="93">
        <v>3.9982459899999996</v>
      </c>
      <c r="E164" s="93">
        <v>3299.3423696249311</v>
      </c>
      <c r="F164" s="93">
        <v>1144.0096000000001</v>
      </c>
      <c r="G164" s="93">
        <v>4.5456128099999997</v>
      </c>
      <c r="H164" s="93">
        <v>3973.4044277250814</v>
      </c>
      <c r="I164" s="95">
        <v>-5.5966202685375555E-2</v>
      </c>
      <c r="J164" s="95">
        <v>0.136901736753821</v>
      </c>
      <c r="K164" s="95">
        <v>0.20430194341328023</v>
      </c>
    </row>
    <row r="165" spans="1:11" s="25" customFormat="1" ht="21.75" customHeight="1" x14ac:dyDescent="0.25">
      <c r="A165" s="92">
        <v>157</v>
      </c>
      <c r="B165" s="91" t="s">
        <v>238</v>
      </c>
      <c r="C165" s="93">
        <v>956.84811999999999</v>
      </c>
      <c r="D165" s="93">
        <v>4.5024400399999998</v>
      </c>
      <c r="E165" s="93">
        <v>4705.4908149895309</v>
      </c>
      <c r="F165" s="93">
        <v>1034.5445199999999</v>
      </c>
      <c r="G165" s="93">
        <v>4.4795799600000006</v>
      </c>
      <c r="H165" s="93">
        <v>4330.0021153270436</v>
      </c>
      <c r="I165" s="95">
        <v>8.1200347658100469E-2</v>
      </c>
      <c r="J165" s="95">
        <v>-5.0772647268833015E-3</v>
      </c>
      <c r="K165" s="95">
        <v>-7.9797988015692822E-2</v>
      </c>
    </row>
    <row r="166" spans="1:11" s="25" customFormat="1" ht="21.75" customHeight="1" x14ac:dyDescent="0.25">
      <c r="A166" s="92">
        <v>158</v>
      </c>
      <c r="B166" s="91" t="s">
        <v>239</v>
      </c>
      <c r="C166" s="93">
        <v>1716.0962400000003</v>
      </c>
      <c r="D166" s="93">
        <v>7.8944371000000002</v>
      </c>
      <c r="E166" s="93">
        <v>4600.2298216095378</v>
      </c>
      <c r="F166" s="93">
        <v>800.9734599999997</v>
      </c>
      <c r="G166" s="93">
        <v>4.2525083800000001</v>
      </c>
      <c r="H166" s="93">
        <v>5309.1751379627503</v>
      </c>
      <c r="I166" s="95">
        <v>-0.5332584261125124</v>
      </c>
      <c r="J166" s="95">
        <v>-0.46132848661242742</v>
      </c>
      <c r="K166" s="95">
        <v>0.15411084746743486</v>
      </c>
    </row>
    <row r="167" spans="1:11" s="25" customFormat="1" ht="21.75" customHeight="1" x14ac:dyDescent="0.25">
      <c r="A167" s="92">
        <v>159</v>
      </c>
      <c r="B167" s="91" t="s">
        <v>240</v>
      </c>
      <c r="C167" s="93">
        <v>2368.4059999999995</v>
      </c>
      <c r="D167" s="93">
        <v>3.8357696799999998</v>
      </c>
      <c r="E167" s="93">
        <v>1619.5574914098345</v>
      </c>
      <c r="F167" s="93">
        <v>2521.5479999999998</v>
      </c>
      <c r="G167" s="93">
        <v>4.19730588</v>
      </c>
      <c r="H167" s="93">
        <v>1664.5750467569922</v>
      </c>
      <c r="I167" s="95">
        <v>6.4660366508107359E-2</v>
      </c>
      <c r="J167" s="95">
        <v>9.4253886484654714E-2</v>
      </c>
      <c r="K167" s="95">
        <v>2.7796207041696164E-2</v>
      </c>
    </row>
    <row r="168" spans="1:11" s="25" customFormat="1" ht="21.75" customHeight="1" x14ac:dyDescent="0.25">
      <c r="A168" s="92">
        <v>160</v>
      </c>
      <c r="B168" s="91" t="s">
        <v>54</v>
      </c>
      <c r="C168" s="93">
        <v>1434.6092000000001</v>
      </c>
      <c r="D168" s="93">
        <v>2.7419675400000005</v>
      </c>
      <c r="E168" s="93">
        <v>1911.2992862446445</v>
      </c>
      <c r="F168" s="93">
        <v>1434.9375600000003</v>
      </c>
      <c r="G168" s="93">
        <v>4.1971251399999998</v>
      </c>
      <c r="H168" s="93">
        <v>2924.9531526654014</v>
      </c>
      <c r="I168" s="95">
        <v>2.2888463283265992E-4</v>
      </c>
      <c r="J168" s="95">
        <v>0.53069833204517036</v>
      </c>
      <c r="K168" s="95">
        <v>0.53034805889160475</v>
      </c>
    </row>
    <row r="169" spans="1:11" s="25" customFormat="1" ht="21.75" customHeight="1" x14ac:dyDescent="0.25">
      <c r="A169" s="92">
        <v>161</v>
      </c>
      <c r="B169" s="91" t="s">
        <v>241</v>
      </c>
      <c r="C169" s="93">
        <v>537.99306000000024</v>
      </c>
      <c r="D169" s="93">
        <v>4.9705280900000002</v>
      </c>
      <c r="E169" s="93">
        <v>9239.018975449233</v>
      </c>
      <c r="F169" s="93">
        <v>848.69499999999994</v>
      </c>
      <c r="G169" s="93">
        <v>4.1939986000000005</v>
      </c>
      <c r="H169" s="93">
        <v>4941.7029674971582</v>
      </c>
      <c r="I169" s="95">
        <v>0.57752034942606789</v>
      </c>
      <c r="J169" s="95">
        <v>-0.15622675819140164</v>
      </c>
      <c r="K169" s="95">
        <v>-0.46512687325042801</v>
      </c>
    </row>
    <row r="170" spans="1:11" s="25" customFormat="1" ht="21.75" customHeight="1" x14ac:dyDescent="0.25">
      <c r="A170" s="92">
        <v>162</v>
      </c>
      <c r="B170" s="91" t="s">
        <v>242</v>
      </c>
      <c r="C170" s="93">
        <v>9586.0554000000011</v>
      </c>
      <c r="D170" s="93">
        <v>3.9583748600000002</v>
      </c>
      <c r="E170" s="93">
        <v>412.93052197465914</v>
      </c>
      <c r="F170" s="93">
        <v>10198.069960000001</v>
      </c>
      <c r="G170" s="93">
        <v>4.16070077</v>
      </c>
      <c r="H170" s="93">
        <v>407.98903972217892</v>
      </c>
      <c r="I170" s="95">
        <v>6.3844254436501435E-2</v>
      </c>
      <c r="J170" s="95">
        <v>5.1113377877505917E-2</v>
      </c>
      <c r="K170" s="95">
        <v>-1.1966861226072045E-2</v>
      </c>
    </row>
    <row r="171" spans="1:11" s="25" customFormat="1" ht="21.75" customHeight="1" x14ac:dyDescent="0.25">
      <c r="A171" s="92">
        <v>163</v>
      </c>
      <c r="B171" s="91" t="s">
        <v>243</v>
      </c>
      <c r="C171" s="93">
        <v>2282.86</v>
      </c>
      <c r="D171" s="93">
        <v>5.4942663100000004</v>
      </c>
      <c r="E171" s="93">
        <v>2406.7469358611565</v>
      </c>
      <c r="F171" s="93">
        <v>1496.4649999999999</v>
      </c>
      <c r="G171" s="93">
        <v>4.1370294000000003</v>
      </c>
      <c r="H171" s="93">
        <v>2764.5346867450962</v>
      </c>
      <c r="I171" s="95">
        <v>-0.34447797937674673</v>
      </c>
      <c r="J171" s="95">
        <v>-0.24702787113353453</v>
      </c>
      <c r="K171" s="95">
        <v>0.14866031220516329</v>
      </c>
    </row>
    <row r="172" spans="1:11" s="25" customFormat="1" ht="21.75" customHeight="1" x14ac:dyDescent="0.25">
      <c r="A172" s="92">
        <v>164</v>
      </c>
      <c r="B172" s="91" t="s">
        <v>244</v>
      </c>
      <c r="C172" s="93">
        <v>1142.5877800000001</v>
      </c>
      <c r="D172" s="93">
        <v>3.5328100299999998</v>
      </c>
      <c r="E172" s="93">
        <v>3091.9375227345768</v>
      </c>
      <c r="F172" s="93">
        <v>1154.6039599999999</v>
      </c>
      <c r="G172" s="93">
        <v>4.0040924200000001</v>
      </c>
      <c r="H172" s="93">
        <v>3467.9358106480081</v>
      </c>
      <c r="I172" s="95">
        <v>1.0516636192275719E-2</v>
      </c>
      <c r="J172" s="95">
        <v>0.13340156589172736</v>
      </c>
      <c r="K172" s="95">
        <v>0.1216060431844983</v>
      </c>
    </row>
    <row r="173" spans="1:11" s="25" customFormat="1" ht="21.75" customHeight="1" x14ac:dyDescent="0.25">
      <c r="A173" s="92">
        <v>165</v>
      </c>
      <c r="B173" s="91" t="s">
        <v>245</v>
      </c>
      <c r="C173" s="93">
        <v>3382.4333399999996</v>
      </c>
      <c r="D173" s="93">
        <v>4.8648217300000001</v>
      </c>
      <c r="E173" s="93">
        <v>1438.2609325864796</v>
      </c>
      <c r="F173" s="93">
        <v>2651.7698599999999</v>
      </c>
      <c r="G173" s="93">
        <v>3.9999165799999998</v>
      </c>
      <c r="H173" s="93">
        <v>1508.3950686429478</v>
      </c>
      <c r="I173" s="95">
        <v>-0.21601711151534464</v>
      </c>
      <c r="J173" s="95">
        <v>-0.17778763498493089</v>
      </c>
      <c r="K173" s="95">
        <v>4.8763151711521013E-2</v>
      </c>
    </row>
    <row r="174" spans="1:11" s="25" customFormat="1" ht="21.75" customHeight="1" x14ac:dyDescent="0.25">
      <c r="A174" s="92">
        <v>166</v>
      </c>
      <c r="B174" s="91" t="s">
        <v>246</v>
      </c>
      <c r="C174" s="93">
        <v>24602.085999999999</v>
      </c>
      <c r="D174" s="93">
        <v>3.5584977000000002</v>
      </c>
      <c r="E174" s="93">
        <v>144.64211286799014</v>
      </c>
      <c r="F174" s="93">
        <v>25160.930990000001</v>
      </c>
      <c r="G174" s="93">
        <v>3.5931315100000001</v>
      </c>
      <c r="H174" s="93">
        <v>142.80598406426455</v>
      </c>
      <c r="I174" s="95">
        <v>2.2715349828465792E-2</v>
      </c>
      <c r="J174" s="95">
        <v>9.7327054616334063E-3</v>
      </c>
      <c r="K174" s="95">
        <v>-1.2694289148011517E-2</v>
      </c>
    </row>
    <row r="175" spans="1:11" s="25" customFormat="1" ht="21.75" customHeight="1" x14ac:dyDescent="0.25">
      <c r="A175" s="92">
        <v>167</v>
      </c>
      <c r="B175" s="91" t="s">
        <v>247</v>
      </c>
      <c r="C175" s="93">
        <v>260.64</v>
      </c>
      <c r="D175" s="93">
        <v>2.4487096799999999</v>
      </c>
      <c r="E175" s="93">
        <v>9394.9880294659288</v>
      </c>
      <c r="F175" s="93">
        <v>404.64</v>
      </c>
      <c r="G175" s="93">
        <v>3.55370418</v>
      </c>
      <c r="H175" s="93">
        <v>8782.3847864768686</v>
      </c>
      <c r="I175" s="95">
        <v>0.55248618784530379</v>
      </c>
      <c r="J175" s="95">
        <v>0.45125582220918892</v>
      </c>
      <c r="K175" s="95">
        <v>-6.5205324484472471E-2</v>
      </c>
    </row>
    <row r="176" spans="1:11" s="25" customFormat="1" ht="21.75" customHeight="1" x14ac:dyDescent="0.25">
      <c r="A176" s="92">
        <v>168</v>
      </c>
      <c r="B176" s="91" t="s">
        <v>248</v>
      </c>
      <c r="C176" s="93">
        <v>2105.6424400000001</v>
      </c>
      <c r="D176" s="93">
        <v>2.8843242999999998</v>
      </c>
      <c r="E176" s="93">
        <v>1369.8072593939546</v>
      </c>
      <c r="F176" s="93">
        <v>2264.7012</v>
      </c>
      <c r="G176" s="93">
        <v>3.3442884999999998</v>
      </c>
      <c r="H176" s="93">
        <v>1476.7018713108821</v>
      </c>
      <c r="I176" s="95">
        <v>7.5539301914906209E-2</v>
      </c>
      <c r="J176" s="95">
        <v>0.15947034804650784</v>
      </c>
      <c r="K176" s="95">
        <v>7.8036242824571556E-2</v>
      </c>
    </row>
    <row r="177" spans="1:11" s="25" customFormat="1" ht="21.75" customHeight="1" x14ac:dyDescent="0.25">
      <c r="A177" s="92">
        <v>169</v>
      </c>
      <c r="B177" s="91" t="s">
        <v>249</v>
      </c>
      <c r="C177" s="93">
        <v>302.11996000000005</v>
      </c>
      <c r="D177" s="93">
        <v>2.6605590399999994</v>
      </c>
      <c r="E177" s="93">
        <v>8806.3001199920691</v>
      </c>
      <c r="F177" s="93">
        <v>296.56175000000002</v>
      </c>
      <c r="G177" s="93">
        <v>3.3328541899999999</v>
      </c>
      <c r="H177" s="93">
        <v>11238.314415126022</v>
      </c>
      <c r="I177" s="95">
        <v>-1.8397361101199716E-2</v>
      </c>
      <c r="J177" s="95">
        <v>0.25268943101522034</v>
      </c>
      <c r="K177" s="95">
        <v>0.27616754618807415</v>
      </c>
    </row>
    <row r="178" spans="1:11" s="25" customFormat="1" ht="21.75" customHeight="1" x14ac:dyDescent="0.25">
      <c r="A178" s="92">
        <v>170</v>
      </c>
      <c r="B178" s="91" t="s">
        <v>250</v>
      </c>
      <c r="C178" s="93">
        <v>696.94506999999999</v>
      </c>
      <c r="D178" s="93">
        <v>4.7812804399999989</v>
      </c>
      <c r="E178" s="93">
        <v>6860.3404282635911</v>
      </c>
      <c r="F178" s="93">
        <v>458.01800000000003</v>
      </c>
      <c r="G178" s="93">
        <v>3.2986248800000011</v>
      </c>
      <c r="H178" s="93">
        <v>7201.954683003727</v>
      </c>
      <c r="I178" s="95">
        <v>-0.34282051812203784</v>
      </c>
      <c r="J178" s="95">
        <v>-0.31009592066513425</v>
      </c>
      <c r="K178" s="95">
        <v>4.9795525209322733E-2</v>
      </c>
    </row>
    <row r="179" spans="1:11" s="25" customFormat="1" ht="21.75" customHeight="1" x14ac:dyDescent="0.25">
      <c r="A179" s="92">
        <v>171</v>
      </c>
      <c r="B179" s="91" t="s">
        <v>251</v>
      </c>
      <c r="C179" s="93">
        <v>2476.7265000000002</v>
      </c>
      <c r="D179" s="93">
        <v>1.1937004399999998</v>
      </c>
      <c r="E179" s="93">
        <v>481.96699958594525</v>
      </c>
      <c r="F179" s="93">
        <v>3624.6160400000003</v>
      </c>
      <c r="G179" s="93">
        <v>3.2332776600000006</v>
      </c>
      <c r="H179" s="93">
        <v>892.0331489787261</v>
      </c>
      <c r="I179" s="95">
        <v>0.46347044778662472</v>
      </c>
      <c r="J179" s="95">
        <v>1.7086172976530034</v>
      </c>
      <c r="K179" s="95">
        <v>0.85081789779189454</v>
      </c>
    </row>
    <row r="180" spans="1:11" s="25" customFormat="1" ht="21.75" customHeight="1" x14ac:dyDescent="0.25">
      <c r="A180" s="92">
        <v>172</v>
      </c>
      <c r="B180" s="91" t="s">
        <v>252</v>
      </c>
      <c r="C180" s="93">
        <v>8859.4890000000014</v>
      </c>
      <c r="D180" s="93">
        <v>4.0778512400000002</v>
      </c>
      <c r="E180" s="93">
        <v>460.28063695321475</v>
      </c>
      <c r="F180" s="93">
        <v>6872.4440000000004</v>
      </c>
      <c r="G180" s="93">
        <v>3.1753234200000002</v>
      </c>
      <c r="H180" s="93">
        <v>462.03700168382602</v>
      </c>
      <c r="I180" s="95">
        <v>-0.22428438028423547</v>
      </c>
      <c r="J180" s="95">
        <v>-0.22132436101322817</v>
      </c>
      <c r="K180" s="95">
        <v>3.8158562181485056E-3</v>
      </c>
    </row>
    <row r="181" spans="1:11" s="25" customFormat="1" ht="21.75" customHeight="1" x14ac:dyDescent="0.25">
      <c r="A181" s="92">
        <v>173</v>
      </c>
      <c r="B181" s="91" t="s">
        <v>253</v>
      </c>
      <c r="C181" s="93">
        <v>809.08939999999996</v>
      </c>
      <c r="D181" s="93">
        <v>3.2648243999999997</v>
      </c>
      <c r="E181" s="93">
        <v>4035.1837510168839</v>
      </c>
      <c r="F181" s="93">
        <v>774.27499999999998</v>
      </c>
      <c r="G181" s="93">
        <v>3.1518591399999996</v>
      </c>
      <c r="H181" s="93">
        <v>4070.7231151722576</v>
      </c>
      <c r="I181" s="95">
        <v>-4.3029113964414778E-2</v>
      </c>
      <c r="J181" s="95">
        <v>-3.4600715432045903E-2</v>
      </c>
      <c r="K181" s="95">
        <v>8.8073719434504927E-3</v>
      </c>
    </row>
    <row r="182" spans="1:11" s="25" customFormat="1" ht="21.75" customHeight="1" x14ac:dyDescent="0.25">
      <c r="A182" s="92">
        <v>174</v>
      </c>
      <c r="B182" s="91" t="s">
        <v>254</v>
      </c>
      <c r="C182" s="93">
        <v>2062.13256</v>
      </c>
      <c r="D182" s="93">
        <v>1.3928225299999999</v>
      </c>
      <c r="E182" s="93">
        <v>675.42822271328657</v>
      </c>
      <c r="F182" s="93">
        <v>4751.4195599999994</v>
      </c>
      <c r="G182" s="93">
        <v>3.0305046799999995</v>
      </c>
      <c r="H182" s="93">
        <v>637.81037261209576</v>
      </c>
      <c r="I182" s="95">
        <v>1.3041290614217349</v>
      </c>
      <c r="J182" s="95">
        <v>1.1758010189568084</v>
      </c>
      <c r="K182" s="95">
        <v>-5.569481528336917E-2</v>
      </c>
    </row>
    <row r="183" spans="1:11" s="25" customFormat="1" ht="21.75" customHeight="1" x14ac:dyDescent="0.25">
      <c r="A183" s="92">
        <v>175</v>
      </c>
      <c r="B183" s="91" t="s">
        <v>255</v>
      </c>
      <c r="C183" s="93">
        <v>7998.04</v>
      </c>
      <c r="D183" s="93">
        <v>8.4713375800000001</v>
      </c>
      <c r="E183" s="93">
        <v>1059.1766957904688</v>
      </c>
      <c r="F183" s="93">
        <v>7028.7301499999994</v>
      </c>
      <c r="G183" s="93">
        <v>3.0229347400000002</v>
      </c>
      <c r="H183" s="93">
        <v>430.08262879461955</v>
      </c>
      <c r="I183" s="95">
        <v>-0.1211934236387916</v>
      </c>
      <c r="J183" s="95">
        <v>-0.64315732770030865</v>
      </c>
      <c r="K183" s="95">
        <v>-0.59394628818410067</v>
      </c>
    </row>
    <row r="184" spans="1:11" s="25" customFormat="1" ht="21.75" customHeight="1" x14ac:dyDescent="0.25">
      <c r="A184" s="92">
        <v>176</v>
      </c>
      <c r="B184" s="91" t="s">
        <v>256</v>
      </c>
      <c r="C184" s="93">
        <v>1129.6599900000001</v>
      </c>
      <c r="D184" s="93">
        <v>2.6997023199999997</v>
      </c>
      <c r="E184" s="93">
        <v>2389.8361842486779</v>
      </c>
      <c r="F184" s="93">
        <v>1224.2725299999997</v>
      </c>
      <c r="G184" s="93">
        <v>2.9831632499999996</v>
      </c>
      <c r="H184" s="93">
        <v>2436.6823373877387</v>
      </c>
      <c r="I184" s="95">
        <v>8.3753112297090038E-2</v>
      </c>
      <c r="J184" s="95">
        <v>0.10499710575497812</v>
      </c>
      <c r="K184" s="95">
        <v>1.9602244475090735E-2</v>
      </c>
    </row>
    <row r="185" spans="1:11" s="25" customFormat="1" ht="21.75" customHeight="1" x14ac:dyDescent="0.25">
      <c r="A185" s="92">
        <v>177</v>
      </c>
      <c r="B185" s="91" t="s">
        <v>257</v>
      </c>
      <c r="C185" s="93">
        <v>762.45900000000006</v>
      </c>
      <c r="D185" s="93">
        <v>2.3309982599999999</v>
      </c>
      <c r="E185" s="93">
        <v>3057.2112861150563</v>
      </c>
      <c r="F185" s="93">
        <v>891.67500000000007</v>
      </c>
      <c r="G185" s="93">
        <v>2.9609319100000002</v>
      </c>
      <c r="H185" s="93">
        <v>3320.6402669133931</v>
      </c>
      <c r="I185" s="95">
        <v>0.169472719188835</v>
      </c>
      <c r="J185" s="95">
        <v>0.27024200781685703</v>
      </c>
      <c r="K185" s="95">
        <v>8.6166429515275311E-2</v>
      </c>
    </row>
    <row r="186" spans="1:11" s="25" customFormat="1" ht="21.75" customHeight="1" x14ac:dyDescent="0.25">
      <c r="A186" s="92">
        <v>178</v>
      </c>
      <c r="B186" s="91" t="s">
        <v>258</v>
      </c>
      <c r="C186" s="93">
        <v>4076.3601300000005</v>
      </c>
      <c r="D186" s="93">
        <v>3.1064752700000002</v>
      </c>
      <c r="E186" s="93">
        <v>762.07086001501045</v>
      </c>
      <c r="F186" s="93">
        <v>4174.4518699999999</v>
      </c>
      <c r="G186" s="93">
        <v>2.9593545200000002</v>
      </c>
      <c r="H186" s="93">
        <v>708.920503136619</v>
      </c>
      <c r="I186" s="95">
        <v>2.4063560841470544E-2</v>
      </c>
      <c r="J186" s="95">
        <v>-4.7359382326581323E-2</v>
      </c>
      <c r="K186" s="95">
        <v>-6.9744638808712067E-2</v>
      </c>
    </row>
    <row r="187" spans="1:11" s="25" customFormat="1" ht="21.75" customHeight="1" x14ac:dyDescent="0.25">
      <c r="A187" s="92">
        <v>179</v>
      </c>
      <c r="B187" s="91" t="s">
        <v>259</v>
      </c>
      <c r="C187" s="93">
        <v>13273.18</v>
      </c>
      <c r="D187" s="93">
        <v>3.8969541000000003</v>
      </c>
      <c r="E187" s="93">
        <v>293.59611637904408</v>
      </c>
      <c r="F187" s="93">
        <v>12474.160000000002</v>
      </c>
      <c r="G187" s="93">
        <v>2.8530154999999997</v>
      </c>
      <c r="H187" s="93">
        <v>228.7140376586479</v>
      </c>
      <c r="I187" s="95">
        <v>-6.0198083654406709E-2</v>
      </c>
      <c r="J187" s="95">
        <v>-0.26788578289900833</v>
      </c>
      <c r="K187" s="95">
        <v>-0.22099092971867129</v>
      </c>
    </row>
    <row r="188" spans="1:11" s="25" customFormat="1" ht="21.75" customHeight="1" x14ac:dyDescent="0.25">
      <c r="A188" s="92">
        <v>180</v>
      </c>
      <c r="B188" s="91" t="s">
        <v>260</v>
      </c>
      <c r="C188" s="93">
        <v>595.84</v>
      </c>
      <c r="D188" s="93">
        <v>1.0501348799999999</v>
      </c>
      <c r="E188" s="93">
        <v>1762.4444146079481</v>
      </c>
      <c r="F188" s="93">
        <v>1579.0349899999999</v>
      </c>
      <c r="G188" s="93">
        <v>2.8302250400000002</v>
      </c>
      <c r="H188" s="93">
        <v>1792.3763931285653</v>
      </c>
      <c r="I188" s="95">
        <v>1.6500990030880769</v>
      </c>
      <c r="J188" s="95">
        <v>1.6951062134037493</v>
      </c>
      <c r="K188" s="95">
        <v>1.6983218462112815E-2</v>
      </c>
    </row>
    <row r="189" spans="1:11" s="25" customFormat="1" ht="21.75" customHeight="1" x14ac:dyDescent="0.25">
      <c r="A189" s="92">
        <v>181</v>
      </c>
      <c r="B189" s="91" t="s">
        <v>261</v>
      </c>
      <c r="C189" s="93">
        <v>74.537819999999996</v>
      </c>
      <c r="D189" s="93">
        <v>0.89779878999999996</v>
      </c>
      <c r="E189" s="93">
        <v>12044.875876434271</v>
      </c>
      <c r="F189" s="93">
        <v>187.97345999999999</v>
      </c>
      <c r="G189" s="93">
        <v>2.7394543699999998</v>
      </c>
      <c r="H189" s="93">
        <v>14573.623159354516</v>
      </c>
      <c r="I189" s="95">
        <v>1.5218534698224335</v>
      </c>
      <c r="J189" s="95">
        <v>2.0513010270374723</v>
      </c>
      <c r="K189" s="95">
        <v>0.20994382249033583</v>
      </c>
    </row>
    <row r="190" spans="1:11" s="25" customFormat="1" ht="21.75" customHeight="1" x14ac:dyDescent="0.25">
      <c r="A190" s="92">
        <v>182</v>
      </c>
      <c r="B190" s="91" t="s">
        <v>262</v>
      </c>
      <c r="C190" s="93">
        <v>1420.9512700000002</v>
      </c>
      <c r="D190" s="93">
        <v>3.1667061900000002</v>
      </c>
      <c r="E190" s="93">
        <v>2228.5818358851952</v>
      </c>
      <c r="F190" s="93">
        <v>1017.1577400000001</v>
      </c>
      <c r="G190" s="93">
        <v>2.66685419</v>
      </c>
      <c r="H190" s="93">
        <v>2621.868846025789</v>
      </c>
      <c r="I190" s="95">
        <v>-0.28417127210843762</v>
      </c>
      <c r="J190" s="95">
        <v>-0.15784602991539298</v>
      </c>
      <c r="K190" s="95">
        <v>0.17647411632267018</v>
      </c>
    </row>
    <row r="191" spans="1:11" s="25" customFormat="1" ht="21.75" customHeight="1" x14ac:dyDescent="0.25">
      <c r="A191" s="92">
        <v>183</v>
      </c>
      <c r="B191" s="91" t="s">
        <v>263</v>
      </c>
      <c r="C191" s="93">
        <v>124.99445999999999</v>
      </c>
      <c r="D191" s="93">
        <v>2.2544064500000003</v>
      </c>
      <c r="E191" s="93">
        <v>18036.050957778451</v>
      </c>
      <c r="F191" s="93">
        <v>202.62482</v>
      </c>
      <c r="G191" s="93">
        <v>2.6607489800000002</v>
      </c>
      <c r="H191" s="93">
        <v>13131.407001373276</v>
      </c>
      <c r="I191" s="95">
        <v>0.62107040584038709</v>
      </c>
      <c r="J191" s="95">
        <v>0.18024368675843694</v>
      </c>
      <c r="K191" s="95">
        <v>-0.27193557879641816</v>
      </c>
    </row>
    <row r="192" spans="1:11" s="25" customFormat="1" ht="21.75" customHeight="1" x14ac:dyDescent="0.25">
      <c r="A192" s="92">
        <v>184</v>
      </c>
      <c r="B192" s="91" t="s">
        <v>264</v>
      </c>
      <c r="C192" s="93">
        <v>1271.99666</v>
      </c>
      <c r="D192" s="93">
        <v>3.1765265100000004</v>
      </c>
      <c r="E192" s="93">
        <v>2497.2758261802355</v>
      </c>
      <c r="F192" s="93">
        <v>1182.7581800000003</v>
      </c>
      <c r="G192" s="93">
        <v>2.6315547399999999</v>
      </c>
      <c r="H192" s="93">
        <v>2224.930492554276</v>
      </c>
      <c r="I192" s="95">
        <v>-7.0156221951085729E-2</v>
      </c>
      <c r="J192" s="95">
        <v>-0.17156216649991074</v>
      </c>
      <c r="K192" s="95">
        <v>-0.10905696950686117</v>
      </c>
    </row>
    <row r="193" spans="1:11" s="25" customFormat="1" ht="21.75" customHeight="1" x14ac:dyDescent="0.25">
      <c r="A193" s="92">
        <v>185</v>
      </c>
      <c r="B193" s="91" t="s">
        <v>265</v>
      </c>
      <c r="C193" s="93">
        <v>8933.369349999999</v>
      </c>
      <c r="D193" s="93">
        <v>3.2792812199999997</v>
      </c>
      <c r="E193" s="93">
        <v>367.08223868522799</v>
      </c>
      <c r="F193" s="93">
        <v>7089.5472900000004</v>
      </c>
      <c r="G193" s="93">
        <v>2.6021483599999997</v>
      </c>
      <c r="H193" s="93">
        <v>367.04013014630721</v>
      </c>
      <c r="I193" s="95">
        <v>-0.2063971596562274</v>
      </c>
      <c r="J193" s="95">
        <v>-0.20648819499536553</v>
      </c>
      <c r="K193" s="95">
        <v>-1.1471145831409846E-4</v>
      </c>
    </row>
    <row r="194" spans="1:11" s="25" customFormat="1" ht="21.75" customHeight="1" x14ac:dyDescent="0.25">
      <c r="A194" s="92">
        <v>186</v>
      </c>
      <c r="B194" s="91" t="s">
        <v>266</v>
      </c>
      <c r="C194" s="93">
        <v>108.55233999999999</v>
      </c>
      <c r="D194" s="93">
        <v>1.00129914</v>
      </c>
      <c r="E194" s="93">
        <v>9224.1138238014973</v>
      </c>
      <c r="F194" s="93">
        <v>231.58329999999998</v>
      </c>
      <c r="G194" s="93">
        <v>2.5504114799999997</v>
      </c>
      <c r="H194" s="93">
        <v>11012.933488727382</v>
      </c>
      <c r="I194" s="95">
        <v>1.1333791606887518</v>
      </c>
      <c r="J194" s="95">
        <v>1.5471024373395545</v>
      </c>
      <c r="K194" s="95">
        <v>0.19392862003828415</v>
      </c>
    </row>
    <row r="195" spans="1:11" s="25" customFormat="1" ht="21.75" customHeight="1" x14ac:dyDescent="0.25">
      <c r="A195" s="92">
        <v>187</v>
      </c>
      <c r="B195" s="91" t="s">
        <v>267</v>
      </c>
      <c r="C195" s="93">
        <v>119.18494000000001</v>
      </c>
      <c r="D195" s="93">
        <v>3.2770303699999999</v>
      </c>
      <c r="E195" s="93">
        <v>27495.339344047992</v>
      </c>
      <c r="F195" s="93">
        <v>81.678399999999996</v>
      </c>
      <c r="G195" s="93">
        <v>2.5077982599999999</v>
      </c>
      <c r="H195" s="93">
        <v>30703.322543046874</v>
      </c>
      <c r="I195" s="95">
        <v>-0.31469194010585577</v>
      </c>
      <c r="J195" s="95">
        <v>-0.23473450751083513</v>
      </c>
      <c r="K195" s="95">
        <v>0.11667370818223133</v>
      </c>
    </row>
    <row r="196" spans="1:11" s="25" customFormat="1" ht="21.75" customHeight="1" x14ac:dyDescent="0.25">
      <c r="A196" s="92">
        <v>188</v>
      </c>
      <c r="B196" s="91" t="s">
        <v>268</v>
      </c>
      <c r="C196" s="93">
        <v>3972.3917999999999</v>
      </c>
      <c r="D196" s="93">
        <v>2.8811746199999999</v>
      </c>
      <c r="E196" s="93">
        <v>725.29970986245621</v>
      </c>
      <c r="F196" s="93">
        <v>3090.915</v>
      </c>
      <c r="G196" s="93">
        <v>2.4937832599999998</v>
      </c>
      <c r="H196" s="93">
        <v>806.81068874427149</v>
      </c>
      <c r="I196" s="95">
        <v>-0.22190077021103505</v>
      </c>
      <c r="J196" s="95">
        <v>-0.13445605042848807</v>
      </c>
      <c r="K196" s="95">
        <v>0.11238247826856673</v>
      </c>
    </row>
    <row r="197" spans="1:11" s="25" customFormat="1" ht="21.75" customHeight="1" x14ac:dyDescent="0.25">
      <c r="A197" s="92">
        <v>189</v>
      </c>
      <c r="B197" s="91" t="s">
        <v>269</v>
      </c>
      <c r="C197" s="93"/>
      <c r="D197" s="93"/>
      <c r="E197" s="93"/>
      <c r="F197" s="93">
        <v>474.89638000000002</v>
      </c>
      <c r="G197" s="93">
        <v>2.3593284199999998</v>
      </c>
      <c r="H197" s="93">
        <v>4968.0909759724846</v>
      </c>
      <c r="I197" s="95"/>
      <c r="J197" s="95"/>
      <c r="K197" s="95"/>
    </row>
    <row r="198" spans="1:11" s="25" customFormat="1" ht="21.75" customHeight="1" x14ac:dyDescent="0.25">
      <c r="A198" s="92">
        <v>190</v>
      </c>
      <c r="B198" s="91" t="s">
        <v>270</v>
      </c>
      <c r="C198" s="93">
        <v>817.12812000000008</v>
      </c>
      <c r="D198" s="93">
        <v>0.80681620000000009</v>
      </c>
      <c r="E198" s="93">
        <v>987.38028988648682</v>
      </c>
      <c r="F198" s="93">
        <v>1497.08779</v>
      </c>
      <c r="G198" s="93">
        <v>2.3507149400000005</v>
      </c>
      <c r="H198" s="93">
        <v>1570.1917788000933</v>
      </c>
      <c r="I198" s="95">
        <v>0.83213348477102933</v>
      </c>
      <c r="J198" s="95">
        <v>1.9135693358660872</v>
      </c>
      <c r="K198" s="95">
        <v>0.59026040410489533</v>
      </c>
    </row>
    <row r="199" spans="1:11" s="25" customFormat="1" ht="21.75" customHeight="1" x14ac:dyDescent="0.25">
      <c r="A199" s="92">
        <v>191</v>
      </c>
      <c r="B199" s="91" t="s">
        <v>271</v>
      </c>
      <c r="C199" s="93">
        <v>1440.4</v>
      </c>
      <c r="D199" s="93">
        <v>1.09812405</v>
      </c>
      <c r="E199" s="93">
        <v>762.37437517356284</v>
      </c>
      <c r="F199" s="93">
        <v>3299.86</v>
      </c>
      <c r="G199" s="93">
        <v>2.3382473900000003</v>
      </c>
      <c r="H199" s="93">
        <v>708.58987654021689</v>
      </c>
      <c r="I199" s="95">
        <v>1.2909330741460705</v>
      </c>
      <c r="J199" s="95">
        <v>1.1293107914356306</v>
      </c>
      <c r="K199" s="95">
        <v>-7.0548670554543946E-2</v>
      </c>
    </row>
    <row r="200" spans="1:11" s="25" customFormat="1" ht="21.75" customHeight="1" x14ac:dyDescent="0.25">
      <c r="A200" s="92">
        <v>192</v>
      </c>
      <c r="B200" s="91" t="s">
        <v>272</v>
      </c>
      <c r="C200" s="93">
        <v>698.37230000000011</v>
      </c>
      <c r="D200" s="93">
        <v>1.97932335</v>
      </c>
      <c r="E200" s="93">
        <v>2834.1950990896971</v>
      </c>
      <c r="F200" s="93">
        <v>411.83919999999995</v>
      </c>
      <c r="G200" s="93">
        <v>2.2982363299999999</v>
      </c>
      <c r="H200" s="93">
        <v>5580.4215091715414</v>
      </c>
      <c r="I200" s="95">
        <v>-0.41028703458026627</v>
      </c>
      <c r="J200" s="95">
        <v>0.16112222391556186</v>
      </c>
      <c r="K200" s="95">
        <v>0.96896166779904913</v>
      </c>
    </row>
    <row r="201" spans="1:11" s="25" customFormat="1" ht="21.75" customHeight="1" x14ac:dyDescent="0.25">
      <c r="A201" s="92">
        <v>193</v>
      </c>
      <c r="B201" s="91" t="s">
        <v>273</v>
      </c>
      <c r="C201" s="93">
        <v>2843.9749999999995</v>
      </c>
      <c r="D201" s="93">
        <v>2.8424397399999997</v>
      </c>
      <c r="E201" s="93">
        <v>999.46017106338854</v>
      </c>
      <c r="F201" s="93">
        <v>2443.5383999999999</v>
      </c>
      <c r="G201" s="93">
        <v>2.2663203999999997</v>
      </c>
      <c r="H201" s="93">
        <v>927.47484549454998</v>
      </c>
      <c r="I201" s="95">
        <v>-0.14080172997301299</v>
      </c>
      <c r="J201" s="95">
        <v>-0.20268480344283391</v>
      </c>
      <c r="K201" s="95">
        <v>-7.2024206319546313E-2</v>
      </c>
    </row>
    <row r="202" spans="1:11" s="25" customFormat="1" ht="21.75" customHeight="1" x14ac:dyDescent="0.25">
      <c r="A202" s="92">
        <v>194</v>
      </c>
      <c r="B202" s="91" t="s">
        <v>274</v>
      </c>
      <c r="C202" s="93">
        <v>2744.8872200000001</v>
      </c>
      <c r="D202" s="93">
        <v>2.0921581000000002</v>
      </c>
      <c r="E202" s="93">
        <v>762.20184376099803</v>
      </c>
      <c r="F202" s="93">
        <v>2827.1899999999996</v>
      </c>
      <c r="G202" s="93">
        <v>2.2603148099999997</v>
      </c>
      <c r="H202" s="93">
        <v>799.4916542574075</v>
      </c>
      <c r="I202" s="95">
        <v>2.9984029726365158E-2</v>
      </c>
      <c r="J202" s="95">
        <v>8.0374762308832892E-2</v>
      </c>
      <c r="K202" s="95">
        <v>4.8923799911591903E-2</v>
      </c>
    </row>
    <row r="203" spans="1:11" s="25" customFormat="1" ht="21.75" customHeight="1" x14ac:dyDescent="0.25">
      <c r="A203" s="92">
        <v>195</v>
      </c>
      <c r="B203" s="91" t="s">
        <v>275</v>
      </c>
      <c r="C203" s="93">
        <v>377.12027999999998</v>
      </c>
      <c r="D203" s="93">
        <v>0.89688583</v>
      </c>
      <c r="E203" s="93">
        <v>2378.2487380418788</v>
      </c>
      <c r="F203" s="93">
        <v>586.64319999999998</v>
      </c>
      <c r="G203" s="93">
        <v>2.2459082800000001</v>
      </c>
      <c r="H203" s="93">
        <v>3828.40588623545</v>
      </c>
      <c r="I203" s="95">
        <v>0.55558645639529125</v>
      </c>
      <c r="J203" s="95">
        <v>1.5041183669943812</v>
      </c>
      <c r="K203" s="95">
        <v>0.60975840121229363</v>
      </c>
    </row>
    <row r="204" spans="1:11" s="25" customFormat="1" ht="21.75" customHeight="1" x14ac:dyDescent="0.25">
      <c r="A204" s="92">
        <v>196</v>
      </c>
      <c r="B204" s="91" t="s">
        <v>276</v>
      </c>
      <c r="C204" s="93">
        <v>1584.9157499999999</v>
      </c>
      <c r="D204" s="93">
        <v>1.8398134399999999</v>
      </c>
      <c r="E204" s="93">
        <v>1160.8272805668062</v>
      </c>
      <c r="F204" s="93">
        <v>2748.7768699999997</v>
      </c>
      <c r="G204" s="93">
        <v>2.2442947000000002</v>
      </c>
      <c r="H204" s="93">
        <v>816.4703088468583</v>
      </c>
      <c r="I204" s="95">
        <v>0.73433626992475776</v>
      </c>
      <c r="J204" s="95">
        <v>0.21984906252233949</v>
      </c>
      <c r="K204" s="95">
        <v>-0.29664789713746731</v>
      </c>
    </row>
    <row r="205" spans="1:11" s="25" customFormat="1" ht="21.75" customHeight="1" x14ac:dyDescent="0.25">
      <c r="A205" s="92">
        <v>197</v>
      </c>
      <c r="B205" s="91" t="s">
        <v>277</v>
      </c>
      <c r="C205" s="93">
        <v>1983.0380599999999</v>
      </c>
      <c r="D205" s="93">
        <v>1.0610583600000001</v>
      </c>
      <c r="E205" s="93">
        <v>535.06706774957217</v>
      </c>
      <c r="F205" s="93">
        <v>4690.7960699999994</v>
      </c>
      <c r="G205" s="93">
        <v>2.1843002899999999</v>
      </c>
      <c r="H205" s="93">
        <v>465.65663000566133</v>
      </c>
      <c r="I205" s="95">
        <v>1.3654594254232317</v>
      </c>
      <c r="J205" s="95">
        <v>1.0586052307245377</v>
      </c>
      <c r="K205" s="95">
        <v>-0.12972287387419079</v>
      </c>
    </row>
    <row r="206" spans="1:11" s="25" customFormat="1" ht="21.75" customHeight="1" x14ac:dyDescent="0.25">
      <c r="A206" s="92">
        <v>198</v>
      </c>
      <c r="B206" s="91" t="s">
        <v>278</v>
      </c>
      <c r="C206" s="93">
        <v>1577.7564</v>
      </c>
      <c r="D206" s="93">
        <v>2.59491374</v>
      </c>
      <c r="E206" s="93">
        <v>1644.6859223641875</v>
      </c>
      <c r="F206" s="93">
        <v>1451.0350200000003</v>
      </c>
      <c r="G206" s="93">
        <v>2.1832592399999999</v>
      </c>
      <c r="H206" s="93">
        <v>1504.6220180130451</v>
      </c>
      <c r="I206" s="95">
        <v>-8.0317455850598796E-2</v>
      </c>
      <c r="J206" s="95">
        <v>-0.15863899198437326</v>
      </c>
      <c r="K206" s="95">
        <v>-8.5161490377326676E-2</v>
      </c>
    </row>
    <row r="207" spans="1:11" s="25" customFormat="1" ht="21.75" customHeight="1" x14ac:dyDescent="0.25">
      <c r="A207" s="92">
        <v>199</v>
      </c>
      <c r="B207" s="91" t="s">
        <v>279</v>
      </c>
      <c r="C207" s="93">
        <v>14828.179889999996</v>
      </c>
      <c r="D207" s="93">
        <v>3.3405053999999996</v>
      </c>
      <c r="E207" s="93">
        <v>225.2808790276957</v>
      </c>
      <c r="F207" s="93">
        <v>9191.9591899999996</v>
      </c>
      <c r="G207" s="93">
        <v>2.1790392700000001</v>
      </c>
      <c r="H207" s="93">
        <v>237.05928463766386</v>
      </c>
      <c r="I207" s="95">
        <v>-0.38010199106102138</v>
      </c>
      <c r="J207" s="95">
        <v>-0.34769173850160506</v>
      </c>
      <c r="K207" s="95">
        <v>5.2283201578417815E-2</v>
      </c>
    </row>
    <row r="208" spans="1:11" s="25" customFormat="1" ht="21.75" customHeight="1" x14ac:dyDescent="0.25">
      <c r="A208" s="92">
        <v>200</v>
      </c>
      <c r="B208" s="91" t="s">
        <v>280</v>
      </c>
      <c r="C208" s="93">
        <v>99149.782000000007</v>
      </c>
      <c r="D208" s="93">
        <v>4.5996833400000003</v>
      </c>
      <c r="E208" s="93">
        <v>46.391260245030097</v>
      </c>
      <c r="F208" s="93">
        <v>46356.417680000006</v>
      </c>
      <c r="G208" s="93">
        <v>2.1560753699999999</v>
      </c>
      <c r="H208" s="93">
        <v>46.510828012713681</v>
      </c>
      <c r="I208" s="95">
        <v>-0.53246072008509304</v>
      </c>
      <c r="J208" s="95">
        <v>-0.5312556950931322</v>
      </c>
      <c r="K208" s="95">
        <v>2.5773770113606265E-3</v>
      </c>
    </row>
    <row r="209" spans="1:11" s="25" customFormat="1" ht="21.75" customHeight="1" x14ac:dyDescent="0.25">
      <c r="A209" s="92">
        <v>201</v>
      </c>
      <c r="B209" s="91" t="s">
        <v>281</v>
      </c>
      <c r="C209" s="93">
        <v>4232.8755600000004</v>
      </c>
      <c r="D209" s="93">
        <v>2.1071530700000003</v>
      </c>
      <c r="E209" s="93">
        <v>497.80652422486997</v>
      </c>
      <c r="F209" s="93">
        <v>4125.4098800000002</v>
      </c>
      <c r="G209" s="93">
        <v>2.1022859500000002</v>
      </c>
      <c r="H209" s="93">
        <v>509.5944430132601</v>
      </c>
      <c r="I209" s="95">
        <v>-2.5388339079828848E-2</v>
      </c>
      <c r="J209" s="95">
        <v>-2.3098084658843554E-3</v>
      </c>
      <c r="K209" s="95">
        <v>2.367971935832891E-2</v>
      </c>
    </row>
    <row r="210" spans="1:11" s="25" customFormat="1" ht="21.75" customHeight="1" x14ac:dyDescent="0.25">
      <c r="A210" s="92">
        <v>202</v>
      </c>
      <c r="B210" s="91" t="s">
        <v>282</v>
      </c>
      <c r="C210" s="93">
        <v>668.99848000000009</v>
      </c>
      <c r="D210" s="93">
        <v>0.92209442000000008</v>
      </c>
      <c r="E210" s="93">
        <v>1378.32065029505</v>
      </c>
      <c r="F210" s="93">
        <v>605.57245</v>
      </c>
      <c r="G210" s="93">
        <v>2.0796236600000002</v>
      </c>
      <c r="H210" s="93">
        <v>3434.1450969244061</v>
      </c>
      <c r="I210" s="95">
        <v>-9.4807435137969298E-2</v>
      </c>
      <c r="J210" s="95">
        <v>1.2553261519574104</v>
      </c>
      <c r="K210" s="95">
        <v>1.4915429484345868</v>
      </c>
    </row>
    <row r="211" spans="1:11" s="25" customFormat="1" ht="21.75" customHeight="1" x14ac:dyDescent="0.25">
      <c r="A211" s="92">
        <v>203</v>
      </c>
      <c r="B211" s="91" t="s">
        <v>283</v>
      </c>
      <c r="C211" s="93">
        <v>1200.02</v>
      </c>
      <c r="D211" s="93">
        <v>1.01947728</v>
      </c>
      <c r="E211" s="93">
        <v>849.55024082931959</v>
      </c>
      <c r="F211" s="93">
        <v>2763.6270000000004</v>
      </c>
      <c r="G211" s="93">
        <v>2.0528112900000002</v>
      </c>
      <c r="H211" s="93">
        <v>742.79607559196666</v>
      </c>
      <c r="I211" s="95">
        <v>1.3029841169313849</v>
      </c>
      <c r="J211" s="95">
        <v>1.0135919949093912</v>
      </c>
      <c r="K211" s="95">
        <v>-0.12565962565455924</v>
      </c>
    </row>
    <row r="212" spans="1:11" s="25" customFormat="1" ht="21.75" customHeight="1" x14ac:dyDescent="0.25">
      <c r="A212" s="92">
        <v>204</v>
      </c>
      <c r="B212" s="91" t="s">
        <v>284</v>
      </c>
      <c r="C212" s="93">
        <v>7861.4740000000002</v>
      </c>
      <c r="D212" s="93">
        <v>1.4078229800000002</v>
      </c>
      <c r="E212" s="93">
        <v>179.07875545985399</v>
      </c>
      <c r="F212" s="93">
        <v>11188.849</v>
      </c>
      <c r="G212" s="93">
        <v>2.0484992599999998</v>
      </c>
      <c r="H212" s="93">
        <v>183.08400265299852</v>
      </c>
      <c r="I212" s="95">
        <v>0.42325077968838931</v>
      </c>
      <c r="J212" s="95">
        <v>0.45508298209480813</v>
      </c>
      <c r="K212" s="95">
        <v>2.2365842239965961E-2</v>
      </c>
    </row>
    <row r="213" spans="1:11" s="25" customFormat="1" ht="21.75" customHeight="1" x14ac:dyDescent="0.25">
      <c r="A213" s="92">
        <v>205</v>
      </c>
      <c r="B213" s="91" t="s">
        <v>285</v>
      </c>
      <c r="C213" s="93">
        <v>772.3673500000001</v>
      </c>
      <c r="D213" s="93">
        <v>1.1222281999999999</v>
      </c>
      <c r="E213" s="93">
        <v>1452.9720864042217</v>
      </c>
      <c r="F213" s="93">
        <v>1562.20867</v>
      </c>
      <c r="G213" s="93">
        <v>1.9990551300000001</v>
      </c>
      <c r="H213" s="93">
        <v>1279.6338724710829</v>
      </c>
      <c r="I213" s="95">
        <v>1.0226239107595627</v>
      </c>
      <c r="J213" s="95">
        <v>0.78132676580396065</v>
      </c>
      <c r="K213" s="95">
        <v>-0.11929906675778734</v>
      </c>
    </row>
    <row r="214" spans="1:11" s="25" customFormat="1" ht="21.75" customHeight="1" x14ac:dyDescent="0.25">
      <c r="A214" s="92">
        <v>206</v>
      </c>
      <c r="B214" s="91" t="s">
        <v>36</v>
      </c>
      <c r="C214" s="93">
        <v>1906.2230000000002</v>
      </c>
      <c r="D214" s="93">
        <v>2.6845040200000003</v>
      </c>
      <c r="E214" s="93">
        <v>1408.2843507816242</v>
      </c>
      <c r="F214" s="93">
        <v>1398.1621500000001</v>
      </c>
      <c r="G214" s="93">
        <v>1.7471411600000002</v>
      </c>
      <c r="H214" s="93">
        <v>1249.5983817041536</v>
      </c>
      <c r="I214" s="95">
        <v>-0.266527499668192</v>
      </c>
      <c r="J214" s="95">
        <v>-0.34917543539383489</v>
      </c>
      <c r="K214" s="95">
        <v>-0.11268034682725614</v>
      </c>
    </row>
    <row r="215" spans="1:11" s="25" customFormat="1" ht="21.75" customHeight="1" x14ac:dyDescent="0.25">
      <c r="A215" s="92">
        <v>207</v>
      </c>
      <c r="B215" s="91" t="s">
        <v>286</v>
      </c>
      <c r="C215" s="93">
        <v>460.67219999999998</v>
      </c>
      <c r="D215" s="93">
        <v>1.7605355199999999</v>
      </c>
      <c r="E215" s="93">
        <v>3821.6665125440609</v>
      </c>
      <c r="F215" s="93">
        <v>491.19522999999998</v>
      </c>
      <c r="G215" s="93">
        <v>1.7464996400000001</v>
      </c>
      <c r="H215" s="93">
        <v>3555.6119712318873</v>
      </c>
      <c r="I215" s="95">
        <v>6.625759053834801E-2</v>
      </c>
      <c r="J215" s="95">
        <v>-7.9725060020372496E-3</v>
      </c>
      <c r="K215" s="95">
        <v>-6.9617414402561972E-2</v>
      </c>
    </row>
    <row r="216" spans="1:11" s="25" customFormat="1" ht="21.75" customHeight="1" x14ac:dyDescent="0.25">
      <c r="A216" s="92">
        <v>208</v>
      </c>
      <c r="B216" s="91" t="s">
        <v>69</v>
      </c>
      <c r="C216" s="93">
        <v>1129.5043700000001</v>
      </c>
      <c r="D216" s="93">
        <v>1.2738731000000001</v>
      </c>
      <c r="E216" s="93">
        <v>1127.8159995078195</v>
      </c>
      <c r="F216" s="93">
        <v>1285.3031599999999</v>
      </c>
      <c r="G216" s="93">
        <v>1.7454958600000001</v>
      </c>
      <c r="H216" s="93">
        <v>1358.0421447030444</v>
      </c>
      <c r="I216" s="95">
        <v>0.13793553538885361</v>
      </c>
      <c r="J216" s="95">
        <v>0.37022742689205068</v>
      </c>
      <c r="K216" s="95">
        <v>0.20413449117204929</v>
      </c>
    </row>
    <row r="217" spans="1:11" s="25" customFormat="1" ht="21.75" customHeight="1" x14ac:dyDescent="0.25">
      <c r="A217" s="92">
        <v>209</v>
      </c>
      <c r="B217" s="91" t="s">
        <v>287</v>
      </c>
      <c r="C217" s="93">
        <v>233.50109000000003</v>
      </c>
      <c r="D217" s="93">
        <v>1.5231675500000001</v>
      </c>
      <c r="E217" s="93">
        <v>6523.1710481522796</v>
      </c>
      <c r="F217" s="93">
        <v>224.80999999999997</v>
      </c>
      <c r="G217" s="93">
        <v>1.6537852200000003</v>
      </c>
      <c r="H217" s="93">
        <v>7356.368577910237</v>
      </c>
      <c r="I217" s="95">
        <v>-3.7220768434100493E-2</v>
      </c>
      <c r="J217" s="95">
        <v>8.5753973684641771E-2</v>
      </c>
      <c r="K217" s="95">
        <v>0.12772891031179756</v>
      </c>
    </row>
    <row r="218" spans="1:11" s="25" customFormat="1" ht="21.75" customHeight="1" x14ac:dyDescent="0.25">
      <c r="A218" s="92">
        <v>210</v>
      </c>
      <c r="B218" s="91" t="s">
        <v>288</v>
      </c>
      <c r="C218" s="93">
        <v>2255.4830000000002</v>
      </c>
      <c r="D218" s="93">
        <v>2.56183315</v>
      </c>
      <c r="E218" s="93">
        <v>1135.8246326839972</v>
      </c>
      <c r="F218" s="93">
        <v>773.08199999999988</v>
      </c>
      <c r="G218" s="93">
        <v>1.6013828999999999</v>
      </c>
      <c r="H218" s="93">
        <v>2071.4269637632233</v>
      </c>
      <c r="I218" s="95">
        <v>-0.65724326009107592</v>
      </c>
      <c r="J218" s="95">
        <v>-0.37490741737025302</v>
      </c>
      <c r="K218" s="95">
        <v>0.82372076124847027</v>
      </c>
    </row>
    <row r="219" spans="1:11" s="25" customFormat="1" ht="21.75" customHeight="1" x14ac:dyDescent="0.25">
      <c r="A219" s="92">
        <v>211</v>
      </c>
      <c r="B219" s="91" t="s">
        <v>289</v>
      </c>
      <c r="C219" s="93">
        <v>371.19905</v>
      </c>
      <c r="D219" s="93">
        <v>0.87285206999999998</v>
      </c>
      <c r="E219" s="93">
        <v>2351.4393961945752</v>
      </c>
      <c r="F219" s="93">
        <v>600.49831000000006</v>
      </c>
      <c r="G219" s="93">
        <v>1.5643906900000002</v>
      </c>
      <c r="H219" s="93">
        <v>2605.1541926904006</v>
      </c>
      <c r="I219" s="95">
        <v>0.61772588049457577</v>
      </c>
      <c r="J219" s="95">
        <v>0.7922747092757656</v>
      </c>
      <c r="K219" s="95">
        <v>0.10789765490295933</v>
      </c>
    </row>
    <row r="220" spans="1:11" s="25" customFormat="1" ht="21.75" customHeight="1" x14ac:dyDescent="0.25">
      <c r="A220" s="92">
        <v>212</v>
      </c>
      <c r="B220" s="91" t="s">
        <v>290</v>
      </c>
      <c r="C220" s="93">
        <v>800.8578</v>
      </c>
      <c r="D220" s="93">
        <v>1.5892752099999998</v>
      </c>
      <c r="E220" s="93">
        <v>1984.466168650664</v>
      </c>
      <c r="F220" s="93">
        <v>768.1194999999999</v>
      </c>
      <c r="G220" s="93">
        <v>1.5488989699999998</v>
      </c>
      <c r="H220" s="93">
        <v>2016.48177139104</v>
      </c>
      <c r="I220" s="95">
        <v>-4.0879042446736569E-2</v>
      </c>
      <c r="J220" s="95">
        <v>-2.5405442522443922E-2</v>
      </c>
      <c r="K220" s="95">
        <v>1.6133105842839779E-2</v>
      </c>
    </row>
    <row r="221" spans="1:11" s="25" customFormat="1" ht="21.75" customHeight="1" x14ac:dyDescent="0.25">
      <c r="A221" s="92">
        <v>213</v>
      </c>
      <c r="B221" s="91" t="s">
        <v>291</v>
      </c>
      <c r="C221" s="93">
        <v>257.22000000000003</v>
      </c>
      <c r="D221" s="93">
        <v>0.33942947000000001</v>
      </c>
      <c r="E221" s="93">
        <v>1319.6076121607962</v>
      </c>
      <c r="F221" s="93">
        <v>1067.16562</v>
      </c>
      <c r="G221" s="93">
        <v>1.4693090899999999</v>
      </c>
      <c r="H221" s="93">
        <v>1376.8332323149614</v>
      </c>
      <c r="I221" s="95">
        <v>3.148843869061503</v>
      </c>
      <c r="J221" s="95">
        <v>3.3287611119918372</v>
      </c>
      <c r="K221" s="95">
        <v>4.3365633561677441E-2</v>
      </c>
    </row>
    <row r="222" spans="1:11" s="25" customFormat="1" ht="21.75" customHeight="1" x14ac:dyDescent="0.25">
      <c r="A222" s="92">
        <v>214</v>
      </c>
      <c r="B222" s="91" t="s">
        <v>292</v>
      </c>
      <c r="C222" s="93"/>
      <c r="D222" s="93"/>
      <c r="E222" s="93"/>
      <c r="F222" s="93">
        <v>1243.7924800000001</v>
      </c>
      <c r="G222" s="93">
        <v>1.4679039299999999</v>
      </c>
      <c r="H222" s="93">
        <v>1180.1839564104775</v>
      </c>
      <c r="I222" s="95"/>
      <c r="J222" s="95"/>
      <c r="K222" s="95"/>
    </row>
    <row r="223" spans="1:11" s="25" customFormat="1" ht="21.75" customHeight="1" x14ac:dyDescent="0.25">
      <c r="A223" s="92">
        <v>215</v>
      </c>
      <c r="B223" s="91" t="s">
        <v>293</v>
      </c>
      <c r="C223" s="93">
        <v>1128.0029999999999</v>
      </c>
      <c r="D223" s="93">
        <v>0.88785247</v>
      </c>
      <c r="E223" s="93">
        <v>787.10116019194982</v>
      </c>
      <c r="F223" s="93">
        <v>1576.0034000000003</v>
      </c>
      <c r="G223" s="93">
        <v>1.3683134600000002</v>
      </c>
      <c r="H223" s="93">
        <v>868.21732744992801</v>
      </c>
      <c r="I223" s="95">
        <v>0.39716241889427639</v>
      </c>
      <c r="J223" s="95">
        <v>0.5411495786005982</v>
      </c>
      <c r="K223" s="95">
        <v>0.10305685134322062</v>
      </c>
    </row>
    <row r="224" spans="1:11" s="25" customFormat="1" ht="21.75" customHeight="1" x14ac:dyDescent="0.25">
      <c r="A224" s="92">
        <v>216</v>
      </c>
      <c r="B224" s="91" t="s">
        <v>294</v>
      </c>
      <c r="C224" s="93">
        <v>37.6</v>
      </c>
      <c r="D224" s="93">
        <v>0.73856999999999995</v>
      </c>
      <c r="E224" s="93">
        <v>19642.819148936171</v>
      </c>
      <c r="F224" s="93">
        <v>73.050000000000011</v>
      </c>
      <c r="G224" s="93">
        <v>1.322805</v>
      </c>
      <c r="H224" s="93">
        <v>18108.213552361394</v>
      </c>
      <c r="I224" s="95">
        <v>0.94281914893617036</v>
      </c>
      <c r="J224" s="95">
        <v>0.79103537917868327</v>
      </c>
      <c r="K224" s="95">
        <v>-7.8125526938829903E-2</v>
      </c>
    </row>
    <row r="225" spans="1:11" s="25" customFormat="1" ht="21.75" customHeight="1" x14ac:dyDescent="0.25">
      <c r="A225" s="92">
        <v>217</v>
      </c>
      <c r="B225" s="91" t="s">
        <v>295</v>
      </c>
      <c r="C225" s="93">
        <v>3954.11</v>
      </c>
      <c r="D225" s="93">
        <v>1.9350262</v>
      </c>
      <c r="E225" s="93">
        <v>489.37085715875378</v>
      </c>
      <c r="F225" s="93">
        <v>3452.2599999999998</v>
      </c>
      <c r="G225" s="93">
        <v>1.3141084000000001</v>
      </c>
      <c r="H225" s="93">
        <v>380.65163110542085</v>
      </c>
      <c r="I225" s="95">
        <v>-0.12691857333255785</v>
      </c>
      <c r="J225" s="95">
        <v>-0.32088340716006836</v>
      </c>
      <c r="K225" s="95">
        <v>-0.2221612187626939</v>
      </c>
    </row>
    <row r="226" spans="1:11" s="25" customFormat="1" ht="21.75" customHeight="1" x14ac:dyDescent="0.25">
      <c r="A226" s="92">
        <v>218</v>
      </c>
      <c r="B226" s="91" t="s">
        <v>296</v>
      </c>
      <c r="C226" s="93">
        <v>424.12025999999997</v>
      </c>
      <c r="D226" s="93">
        <v>0.96413105999999993</v>
      </c>
      <c r="E226" s="93">
        <v>2273.2492430330963</v>
      </c>
      <c r="F226" s="93">
        <v>495.01484000000005</v>
      </c>
      <c r="G226" s="93">
        <v>1.28447223</v>
      </c>
      <c r="H226" s="93">
        <v>2594.8156018918539</v>
      </c>
      <c r="I226" s="95">
        <v>0.16715678708675719</v>
      </c>
      <c r="J226" s="95">
        <v>0.33225894620592356</v>
      </c>
      <c r="K226" s="95">
        <v>0.14145670996890147</v>
      </c>
    </row>
    <row r="227" spans="1:11" s="25" customFormat="1" ht="21.75" customHeight="1" x14ac:dyDescent="0.25">
      <c r="A227" s="92">
        <v>219</v>
      </c>
      <c r="B227" s="91" t="s">
        <v>297</v>
      </c>
      <c r="C227" s="93">
        <v>3500.8999999999996</v>
      </c>
      <c r="D227" s="93">
        <v>2.1175825499999998</v>
      </c>
      <c r="E227" s="93">
        <v>604.86804821617295</v>
      </c>
      <c r="F227" s="93">
        <v>2316.2110200000002</v>
      </c>
      <c r="G227" s="93">
        <v>1.2652076999999999</v>
      </c>
      <c r="H227" s="93">
        <v>546.24025577773125</v>
      </c>
      <c r="I227" s="95">
        <v>-0.33839554971578722</v>
      </c>
      <c r="J227" s="95">
        <v>-0.40252260767826975</v>
      </c>
      <c r="K227" s="95">
        <v>-9.6926581940213197E-2</v>
      </c>
    </row>
    <row r="228" spans="1:11" s="25" customFormat="1" ht="21.75" customHeight="1" x14ac:dyDescent="0.25">
      <c r="A228" s="92">
        <v>220</v>
      </c>
      <c r="B228" s="91" t="s">
        <v>298</v>
      </c>
      <c r="C228" s="93">
        <v>26.01</v>
      </c>
      <c r="D228" s="93">
        <v>0.24431</v>
      </c>
      <c r="E228" s="93">
        <v>9392.9257977700872</v>
      </c>
      <c r="F228" s="93">
        <v>196.75441999999998</v>
      </c>
      <c r="G228" s="93">
        <v>1.26353731</v>
      </c>
      <c r="H228" s="93">
        <v>6421.9005092744555</v>
      </c>
      <c r="I228" s="95">
        <v>6.5645682429834666</v>
      </c>
      <c r="J228" s="95">
        <v>4.1718607916172079</v>
      </c>
      <c r="K228" s="95">
        <v>-0.3163045628659138</v>
      </c>
    </row>
    <row r="229" spans="1:11" s="25" customFormat="1" ht="21.75" customHeight="1" x14ac:dyDescent="0.25">
      <c r="A229" s="92">
        <v>221</v>
      </c>
      <c r="B229" s="91" t="s">
        <v>299</v>
      </c>
      <c r="C229" s="93">
        <v>829.30499999999995</v>
      </c>
      <c r="D229" s="93">
        <v>1.3218781199999998</v>
      </c>
      <c r="E229" s="93">
        <v>1593.9589415233238</v>
      </c>
      <c r="F229" s="93">
        <v>805.90300000000002</v>
      </c>
      <c r="G229" s="93">
        <v>1.2535052999999998</v>
      </c>
      <c r="H229" s="93">
        <v>1555.4046826975452</v>
      </c>
      <c r="I229" s="95">
        <v>-2.8218809726216487E-2</v>
      </c>
      <c r="J229" s="95">
        <v>-5.1723997065629579E-2</v>
      </c>
      <c r="K229" s="95">
        <v>-2.4187736472642607E-2</v>
      </c>
    </row>
    <row r="230" spans="1:11" s="25" customFormat="1" ht="21.75" customHeight="1" x14ac:dyDescent="0.25">
      <c r="A230" s="92">
        <v>222</v>
      </c>
      <c r="B230" s="91" t="s">
        <v>300</v>
      </c>
      <c r="C230" s="93">
        <v>4023.12</v>
      </c>
      <c r="D230" s="93">
        <v>0.87581301999999994</v>
      </c>
      <c r="E230" s="93">
        <v>217.69497802700391</v>
      </c>
      <c r="F230" s="93">
        <v>4259.9830000000002</v>
      </c>
      <c r="G230" s="93">
        <v>1.1250886599999999</v>
      </c>
      <c r="H230" s="93">
        <v>264.10637319444697</v>
      </c>
      <c r="I230" s="95">
        <v>5.887544989958049E-2</v>
      </c>
      <c r="J230" s="95">
        <v>0.28462198472454769</v>
      </c>
      <c r="K230" s="95">
        <v>0.2131946064538337</v>
      </c>
    </row>
    <row r="231" spans="1:11" s="25" customFormat="1" ht="21.75" customHeight="1" x14ac:dyDescent="0.25">
      <c r="A231" s="92">
        <v>223</v>
      </c>
      <c r="B231" s="91" t="s">
        <v>301</v>
      </c>
      <c r="C231" s="93"/>
      <c r="D231" s="93"/>
      <c r="E231" s="93"/>
      <c r="F231" s="93">
        <v>13.806229999999999</v>
      </c>
      <c r="G231" s="93">
        <v>1.06923306</v>
      </c>
      <c r="H231" s="93">
        <v>77445.693719429575</v>
      </c>
      <c r="I231" s="95"/>
      <c r="J231" s="95"/>
      <c r="K231" s="95"/>
    </row>
    <row r="232" spans="1:11" s="25" customFormat="1" ht="21.75" customHeight="1" x14ac:dyDescent="0.25">
      <c r="A232" s="92">
        <v>224</v>
      </c>
      <c r="B232" s="91" t="s">
        <v>302</v>
      </c>
      <c r="C232" s="93">
        <v>6189.2144000000008</v>
      </c>
      <c r="D232" s="93">
        <v>2.6605677399999998</v>
      </c>
      <c r="E232" s="93">
        <v>429.87163928268495</v>
      </c>
      <c r="F232" s="93">
        <v>2509.0499999999997</v>
      </c>
      <c r="G232" s="93">
        <v>1.0676384999999999</v>
      </c>
      <c r="H232" s="93">
        <v>425.5150355712322</v>
      </c>
      <c r="I232" s="95">
        <v>-0.59460929322467815</v>
      </c>
      <c r="J232" s="95">
        <v>-0.59871779096291688</v>
      </c>
      <c r="K232" s="95">
        <v>-1.0134661869581563E-2</v>
      </c>
    </row>
    <row r="233" spans="1:11" s="25" customFormat="1" ht="21.75" customHeight="1" x14ac:dyDescent="0.25">
      <c r="A233" s="92">
        <v>225</v>
      </c>
      <c r="B233" s="91" t="s">
        <v>303</v>
      </c>
      <c r="C233" s="93">
        <v>3265.9625900000001</v>
      </c>
      <c r="D233" s="93">
        <v>2.0636383999999999</v>
      </c>
      <c r="E233" s="93">
        <v>631.86222840354083</v>
      </c>
      <c r="F233" s="93">
        <v>1671.15554</v>
      </c>
      <c r="G233" s="93">
        <v>1.0223261299999999</v>
      </c>
      <c r="H233" s="93">
        <v>611.74804231567816</v>
      </c>
      <c r="I233" s="95">
        <v>-0.4883114873645874</v>
      </c>
      <c r="J233" s="95">
        <v>-0.5046001615399287</v>
      </c>
      <c r="K233" s="95">
        <v>-3.1833183222049866E-2</v>
      </c>
    </row>
    <row r="234" spans="1:11" s="25" customFormat="1" ht="21.75" customHeight="1" x14ac:dyDescent="0.25">
      <c r="A234" s="92">
        <v>226</v>
      </c>
      <c r="B234" s="91" t="s">
        <v>304</v>
      </c>
      <c r="C234" s="93">
        <v>111.48392000000001</v>
      </c>
      <c r="D234" s="93">
        <v>1.27014096</v>
      </c>
      <c r="E234" s="93">
        <v>11393.041794726987</v>
      </c>
      <c r="F234" s="93">
        <v>97.734799999999993</v>
      </c>
      <c r="G234" s="93">
        <v>1.0189933</v>
      </c>
      <c r="H234" s="93">
        <v>10426.105133483674</v>
      </c>
      <c r="I234" s="95">
        <v>-0.12332827909172928</v>
      </c>
      <c r="J234" s="95">
        <v>-0.19773211628416421</v>
      </c>
      <c r="K234" s="95">
        <v>-8.4870807872471588E-2</v>
      </c>
    </row>
    <row r="235" spans="1:11" s="25" customFormat="1" ht="21.75" customHeight="1" x14ac:dyDescent="0.25">
      <c r="A235" s="92">
        <v>227</v>
      </c>
      <c r="B235" s="91" t="s">
        <v>305</v>
      </c>
      <c r="C235" s="93">
        <v>262.92974999999996</v>
      </c>
      <c r="D235" s="93">
        <v>1.0431865200000001</v>
      </c>
      <c r="E235" s="93">
        <v>3967.5484421218989</v>
      </c>
      <c r="F235" s="93">
        <v>203.77954000000003</v>
      </c>
      <c r="G235" s="93">
        <v>0.99993270000000001</v>
      </c>
      <c r="H235" s="93">
        <v>4906.9337382938438</v>
      </c>
      <c r="I235" s="95">
        <v>-0.22496583212816323</v>
      </c>
      <c r="J235" s="95">
        <v>-4.1463169980379022E-2</v>
      </c>
      <c r="K235" s="95">
        <v>0.23676719008616542</v>
      </c>
    </row>
    <row r="236" spans="1:11" s="25" customFormat="1" ht="21.75" customHeight="1" x14ac:dyDescent="0.25">
      <c r="A236" s="92">
        <v>228</v>
      </c>
      <c r="B236" s="91" t="s">
        <v>306</v>
      </c>
      <c r="C236" s="93">
        <v>156.86562000000001</v>
      </c>
      <c r="D236" s="93">
        <v>0.73024235000000004</v>
      </c>
      <c r="E236" s="93">
        <v>4655.2096628949039</v>
      </c>
      <c r="F236" s="93">
        <v>235.46399</v>
      </c>
      <c r="G236" s="93">
        <v>0.93853235000000013</v>
      </c>
      <c r="H236" s="93">
        <v>3985.8848480398219</v>
      </c>
      <c r="I236" s="95">
        <v>0.50105542565668615</v>
      </c>
      <c r="J236" s="95">
        <v>0.28523407331826212</v>
      </c>
      <c r="K236" s="95">
        <v>-0.14377973567765223</v>
      </c>
    </row>
    <row r="237" spans="1:11" s="25" customFormat="1" ht="21.75" customHeight="1" x14ac:dyDescent="0.25">
      <c r="A237" s="92">
        <v>229</v>
      </c>
      <c r="B237" s="91" t="s">
        <v>307</v>
      </c>
      <c r="C237" s="93">
        <v>934.77219999999988</v>
      </c>
      <c r="D237" s="93">
        <v>0.59867250999999999</v>
      </c>
      <c r="E237" s="93">
        <v>640.4474908432237</v>
      </c>
      <c r="F237" s="93">
        <v>1497.48054</v>
      </c>
      <c r="G237" s="93">
        <v>0.92973340000000004</v>
      </c>
      <c r="H237" s="93">
        <v>620.86509651738118</v>
      </c>
      <c r="I237" s="95">
        <v>0.6019737643032177</v>
      </c>
      <c r="J237" s="95">
        <v>0.55299163477541335</v>
      </c>
      <c r="K237" s="95">
        <v>-3.05761121806567E-2</v>
      </c>
    </row>
    <row r="238" spans="1:11" s="25" customFormat="1" ht="21.75" customHeight="1" x14ac:dyDescent="0.25">
      <c r="A238" s="92">
        <v>230</v>
      </c>
      <c r="B238" s="91" t="s">
        <v>308</v>
      </c>
      <c r="C238" s="93">
        <v>167.08572000000004</v>
      </c>
      <c r="D238" s="93">
        <v>0.31545820999999996</v>
      </c>
      <c r="E238" s="93">
        <v>1888.0022182625773</v>
      </c>
      <c r="F238" s="93">
        <v>442.06549999999999</v>
      </c>
      <c r="G238" s="93">
        <v>0.91292013999999988</v>
      </c>
      <c r="H238" s="93">
        <v>2065.124150154219</v>
      </c>
      <c r="I238" s="95">
        <v>1.6457407610895767</v>
      </c>
      <c r="J238" s="95">
        <v>1.8939495345516604</v>
      </c>
      <c r="K238" s="95">
        <v>9.3814472344548872E-2</v>
      </c>
    </row>
    <row r="239" spans="1:11" s="25" customFormat="1" ht="21.75" customHeight="1" x14ac:dyDescent="0.25">
      <c r="A239" s="92">
        <v>231</v>
      </c>
      <c r="B239" s="91" t="s">
        <v>309</v>
      </c>
      <c r="C239" s="93"/>
      <c r="D239" s="93"/>
      <c r="E239" s="93"/>
      <c r="F239" s="93">
        <v>594.21299999999997</v>
      </c>
      <c r="G239" s="93">
        <v>0.90566668000000006</v>
      </c>
      <c r="H239" s="93">
        <v>1524.1448436839989</v>
      </c>
      <c r="I239" s="95"/>
      <c r="J239" s="95"/>
      <c r="K239" s="95"/>
    </row>
    <row r="240" spans="1:11" s="25" customFormat="1" ht="21.75" customHeight="1" x14ac:dyDescent="0.25">
      <c r="A240" s="92">
        <v>232</v>
      </c>
      <c r="B240" s="91" t="s">
        <v>310</v>
      </c>
      <c r="C240" s="93"/>
      <c r="D240" s="93"/>
      <c r="E240" s="93"/>
      <c r="F240" s="93">
        <v>1408.37</v>
      </c>
      <c r="G240" s="93">
        <v>0.88609660999999995</v>
      </c>
      <c r="H240" s="93">
        <v>629.16464423411469</v>
      </c>
      <c r="I240" s="95"/>
      <c r="J240" s="95"/>
      <c r="K240" s="95"/>
    </row>
    <row r="241" spans="1:11" s="25" customFormat="1" ht="21.75" customHeight="1" x14ac:dyDescent="0.25">
      <c r="A241" s="92">
        <v>233</v>
      </c>
      <c r="B241" s="91" t="s">
        <v>311</v>
      </c>
      <c r="C241" s="93">
        <v>112.88447999999998</v>
      </c>
      <c r="D241" s="93">
        <v>0.74286994000000006</v>
      </c>
      <c r="E241" s="93">
        <v>6580.7978209227713</v>
      </c>
      <c r="F241" s="93">
        <v>115.11391000000002</v>
      </c>
      <c r="G241" s="93">
        <v>0.83569845000000009</v>
      </c>
      <c r="H241" s="93">
        <v>7259.7521012013221</v>
      </c>
      <c r="I241" s="95">
        <v>1.9749659120545493E-2</v>
      </c>
      <c r="J241" s="95">
        <v>0.12495930310492853</v>
      </c>
      <c r="K241" s="95">
        <v>0.10317203153087395</v>
      </c>
    </row>
    <row r="242" spans="1:11" s="25" customFormat="1" ht="21.75" customHeight="1" x14ac:dyDescent="0.25">
      <c r="A242" s="92">
        <v>234</v>
      </c>
      <c r="B242" s="91" t="s">
        <v>312</v>
      </c>
      <c r="C242" s="93">
        <v>1159.2299999999998</v>
      </c>
      <c r="D242" s="93">
        <v>0.39827955000000004</v>
      </c>
      <c r="E242" s="93">
        <v>343.57250071167942</v>
      </c>
      <c r="F242" s="93">
        <v>3553.46</v>
      </c>
      <c r="G242" s="93">
        <v>0.83314065999999998</v>
      </c>
      <c r="H242" s="93">
        <v>234.45899489511632</v>
      </c>
      <c r="I242" s="95">
        <v>2.0653623525961202</v>
      </c>
      <c r="J242" s="95">
        <v>1.0918489538315486</v>
      </c>
      <c r="K242" s="95">
        <v>-0.3175850965678112</v>
      </c>
    </row>
    <row r="243" spans="1:11" s="25" customFormat="1" ht="21.75" customHeight="1" x14ac:dyDescent="0.25">
      <c r="A243" s="92">
        <v>235</v>
      </c>
      <c r="B243" s="91" t="s">
        <v>313</v>
      </c>
      <c r="C243" s="93">
        <v>531.97299999999996</v>
      </c>
      <c r="D243" s="93">
        <v>0.42084178999999999</v>
      </c>
      <c r="E243" s="93">
        <v>791.09614585702661</v>
      </c>
      <c r="F243" s="93">
        <v>800.02573999999993</v>
      </c>
      <c r="G243" s="93">
        <v>0.81041256000000006</v>
      </c>
      <c r="H243" s="93">
        <v>1012.9831072685238</v>
      </c>
      <c r="I243" s="95">
        <v>0.50388410690016228</v>
      </c>
      <c r="J243" s="95">
        <v>0.92569411892293307</v>
      </c>
      <c r="K243" s="95">
        <v>0.28048039745044906</v>
      </c>
    </row>
    <row r="244" spans="1:11" s="25" customFormat="1" ht="21.75" customHeight="1" x14ac:dyDescent="0.25">
      <c r="A244" s="92">
        <v>236</v>
      </c>
      <c r="B244" s="91" t="s">
        <v>314</v>
      </c>
      <c r="C244" s="93"/>
      <c r="D244" s="93"/>
      <c r="E244" s="93"/>
      <c r="F244" s="93">
        <v>1843.95</v>
      </c>
      <c r="G244" s="93">
        <v>0.80037899999999995</v>
      </c>
      <c r="H244" s="93">
        <v>434.05678028146099</v>
      </c>
      <c r="I244" s="95"/>
      <c r="J244" s="95"/>
      <c r="K244" s="95"/>
    </row>
    <row r="245" spans="1:11" s="25" customFormat="1" ht="21.75" customHeight="1" x14ac:dyDescent="0.25">
      <c r="A245" s="92">
        <v>237</v>
      </c>
      <c r="B245" s="91" t="s">
        <v>315</v>
      </c>
      <c r="C245" s="93">
        <v>353.41183000000001</v>
      </c>
      <c r="D245" s="93">
        <v>0.9999779299999999</v>
      </c>
      <c r="E245" s="93">
        <v>2829.4976147233101</v>
      </c>
      <c r="F245" s="93">
        <v>318.65881999999999</v>
      </c>
      <c r="G245" s="93">
        <v>0.79303863999999991</v>
      </c>
      <c r="H245" s="93">
        <v>2488.6762588275446</v>
      </c>
      <c r="I245" s="95">
        <v>-9.8335729168998132E-2</v>
      </c>
      <c r="J245" s="95">
        <v>-0.20694385725092956</v>
      </c>
      <c r="K245" s="95">
        <v>-0.12045295748697549</v>
      </c>
    </row>
    <row r="246" spans="1:11" s="25" customFormat="1" ht="21.75" customHeight="1" x14ac:dyDescent="0.25">
      <c r="A246" s="92">
        <v>238</v>
      </c>
      <c r="B246" s="91" t="s">
        <v>316</v>
      </c>
      <c r="C246" s="93">
        <v>139.27500000000003</v>
      </c>
      <c r="D246" s="93">
        <v>0.68142899000000001</v>
      </c>
      <c r="E246" s="93">
        <v>4892.6870579788174</v>
      </c>
      <c r="F246" s="93">
        <v>156.68539000000001</v>
      </c>
      <c r="G246" s="93">
        <v>0.77497370999999993</v>
      </c>
      <c r="H246" s="93">
        <v>4946.0495965833179</v>
      </c>
      <c r="I246" s="95">
        <v>0.1250072877400823</v>
      </c>
      <c r="J246" s="95">
        <v>0.1372772825529478</v>
      </c>
      <c r="K246" s="95">
        <v>1.0906591403077481E-2</v>
      </c>
    </row>
    <row r="247" spans="1:11" s="25" customFormat="1" ht="21.75" customHeight="1" x14ac:dyDescent="0.25">
      <c r="A247" s="92">
        <v>239</v>
      </c>
      <c r="B247" s="91" t="s">
        <v>317</v>
      </c>
      <c r="C247" s="93"/>
      <c r="D247" s="93"/>
      <c r="E247" s="93"/>
      <c r="F247" s="93">
        <v>1537.4899999999998</v>
      </c>
      <c r="G247" s="93">
        <v>0.75854008000000006</v>
      </c>
      <c r="H247" s="93">
        <v>493.36261048852361</v>
      </c>
      <c r="I247" s="95"/>
      <c r="J247" s="95"/>
      <c r="K247" s="95"/>
    </row>
    <row r="248" spans="1:11" s="25" customFormat="1" ht="21.75" customHeight="1" x14ac:dyDescent="0.25">
      <c r="A248" s="92">
        <v>240</v>
      </c>
      <c r="B248" s="91" t="s">
        <v>318</v>
      </c>
      <c r="C248" s="93">
        <v>1744.973</v>
      </c>
      <c r="D248" s="93">
        <v>4.9821690499999995</v>
      </c>
      <c r="E248" s="93">
        <v>2855.1553806276656</v>
      </c>
      <c r="F248" s="93">
        <v>269.185</v>
      </c>
      <c r="G248" s="93">
        <v>0.75684707000000007</v>
      </c>
      <c r="H248" s="93">
        <v>2811.6242361201407</v>
      </c>
      <c r="I248" s="95">
        <v>-0.84573686813492244</v>
      </c>
      <c r="J248" s="95">
        <v>-0.84808884194726386</v>
      </c>
      <c r="K248" s="95">
        <v>-1.5246506303259522E-2</v>
      </c>
    </row>
    <row r="249" spans="1:11" s="25" customFormat="1" ht="21.75" customHeight="1" x14ac:dyDescent="0.25">
      <c r="A249" s="92">
        <v>241</v>
      </c>
      <c r="B249" s="91" t="s">
        <v>319</v>
      </c>
      <c r="C249" s="93">
        <v>21555.2994</v>
      </c>
      <c r="D249" s="93">
        <v>1.6784319700000001</v>
      </c>
      <c r="E249" s="93">
        <v>77.866325994989438</v>
      </c>
      <c r="F249" s="93">
        <v>13325.805239999998</v>
      </c>
      <c r="G249" s="93">
        <v>0.75604168000000005</v>
      </c>
      <c r="H249" s="93">
        <v>56.735159067955891</v>
      </c>
      <c r="I249" s="95">
        <v>-0.38178519385353571</v>
      </c>
      <c r="J249" s="95">
        <v>-0.54955476688161509</v>
      </c>
      <c r="K249" s="95">
        <v>-0.27137747488424324</v>
      </c>
    </row>
    <row r="250" spans="1:11" s="25" customFormat="1" ht="21.75" customHeight="1" x14ac:dyDescent="0.25">
      <c r="A250" s="92">
        <v>242</v>
      </c>
      <c r="B250" s="91" t="s">
        <v>320</v>
      </c>
      <c r="C250" s="93">
        <v>423.322</v>
      </c>
      <c r="D250" s="93">
        <v>0.97219266000000004</v>
      </c>
      <c r="E250" s="93">
        <v>2296.5795777209782</v>
      </c>
      <c r="F250" s="93">
        <v>375.37381999999997</v>
      </c>
      <c r="G250" s="93">
        <v>0.75419977999999999</v>
      </c>
      <c r="H250" s="93">
        <v>2009.1965390660439</v>
      </c>
      <c r="I250" s="95">
        <v>-0.11326644965298294</v>
      </c>
      <c r="J250" s="95">
        <v>-0.2242280660707725</v>
      </c>
      <c r="K250" s="95">
        <v>-0.12513524087857664</v>
      </c>
    </row>
    <row r="251" spans="1:11" s="25" customFormat="1" ht="21.75" customHeight="1" x14ac:dyDescent="0.25">
      <c r="A251" s="92">
        <v>243</v>
      </c>
      <c r="B251" s="91" t="s">
        <v>321</v>
      </c>
      <c r="C251" s="93">
        <v>29971.032600000002</v>
      </c>
      <c r="D251" s="93">
        <v>0.80053132999999999</v>
      </c>
      <c r="E251" s="93">
        <v>26.710168471139024</v>
      </c>
      <c r="F251" s="93">
        <v>26532.917930000003</v>
      </c>
      <c r="G251" s="93">
        <v>0.72516332999999988</v>
      </c>
      <c r="H251" s="93">
        <v>27.330704143176</v>
      </c>
      <c r="I251" s="95">
        <v>-0.11471458844564464</v>
      </c>
      <c r="J251" s="95">
        <v>-9.4147470780437947E-2</v>
      </c>
      <c r="K251" s="95">
        <v>2.3232188621628458E-2</v>
      </c>
    </row>
    <row r="252" spans="1:11" s="25" customFormat="1" ht="21.75" customHeight="1" x14ac:dyDescent="0.25">
      <c r="A252" s="92">
        <v>244</v>
      </c>
      <c r="B252" s="91" t="s">
        <v>322</v>
      </c>
      <c r="C252" s="93">
        <v>166.09719000000001</v>
      </c>
      <c r="D252" s="93">
        <v>1.0721318</v>
      </c>
      <c r="E252" s="93">
        <v>6454.8461054639156</v>
      </c>
      <c r="F252" s="93">
        <v>198.02582000000001</v>
      </c>
      <c r="G252" s="93">
        <v>0.72397467999999998</v>
      </c>
      <c r="H252" s="93">
        <v>3655.961025688468</v>
      </c>
      <c r="I252" s="95">
        <v>0.19222859820807314</v>
      </c>
      <c r="J252" s="95">
        <v>-0.32473350757807951</v>
      </c>
      <c r="K252" s="95">
        <v>-0.43360988535516587</v>
      </c>
    </row>
    <row r="253" spans="1:11" s="25" customFormat="1" ht="21.75" customHeight="1" x14ac:dyDescent="0.25">
      <c r="A253" s="92">
        <v>245</v>
      </c>
      <c r="B253" s="91" t="s">
        <v>323</v>
      </c>
      <c r="C253" s="93">
        <v>958.61599999999999</v>
      </c>
      <c r="D253" s="93">
        <v>1.4028025399999999</v>
      </c>
      <c r="E253" s="93">
        <v>1463.3623265207341</v>
      </c>
      <c r="F253" s="93">
        <v>404.66399999999999</v>
      </c>
      <c r="G253" s="93">
        <v>0.72337290999999992</v>
      </c>
      <c r="H253" s="93">
        <v>1787.5889874068362</v>
      </c>
      <c r="I253" s="95">
        <v>-0.57786642409473665</v>
      </c>
      <c r="J253" s="95">
        <v>-0.48433732519474915</v>
      </c>
      <c r="K253" s="95">
        <v>0.22156280437872011</v>
      </c>
    </row>
    <row r="254" spans="1:11" s="25" customFormat="1" ht="21.75" customHeight="1" x14ac:dyDescent="0.25">
      <c r="A254" s="92">
        <v>246</v>
      </c>
      <c r="B254" s="91" t="s">
        <v>324</v>
      </c>
      <c r="C254" s="93"/>
      <c r="D254" s="93"/>
      <c r="E254" s="93"/>
      <c r="F254" s="93">
        <v>105.7795</v>
      </c>
      <c r="G254" s="93">
        <v>0.68042822999999997</v>
      </c>
      <c r="H254" s="93">
        <v>6432.5150903530457</v>
      </c>
      <c r="I254" s="95"/>
      <c r="J254" s="95"/>
      <c r="K254" s="95"/>
    </row>
    <row r="255" spans="1:11" s="25" customFormat="1" ht="21.75" customHeight="1" x14ac:dyDescent="0.25">
      <c r="A255" s="92">
        <v>247</v>
      </c>
      <c r="B255" s="91" t="s">
        <v>325</v>
      </c>
      <c r="C255" s="93">
        <v>149.86134000000001</v>
      </c>
      <c r="D255" s="93">
        <v>0.41780490999999992</v>
      </c>
      <c r="E255" s="93">
        <v>2787.9432413990153</v>
      </c>
      <c r="F255" s="93">
        <v>521.37709999999993</v>
      </c>
      <c r="G255" s="93">
        <v>0.67597508000000006</v>
      </c>
      <c r="H255" s="93">
        <v>1296.5185467486012</v>
      </c>
      <c r="I255" s="95">
        <v>2.4790633795213619</v>
      </c>
      <c r="J255" s="95">
        <v>0.61792038298448948</v>
      </c>
      <c r="K255" s="95">
        <v>-0.53495518578133017</v>
      </c>
    </row>
    <row r="256" spans="1:11" s="25" customFormat="1" ht="21.75" customHeight="1" x14ac:dyDescent="0.25">
      <c r="A256" s="92">
        <v>248</v>
      </c>
      <c r="B256" s="91" t="s">
        <v>326</v>
      </c>
      <c r="C256" s="93"/>
      <c r="D256" s="93"/>
      <c r="E256" s="93"/>
      <c r="F256" s="93">
        <v>61.3</v>
      </c>
      <c r="G256" s="93">
        <v>0.62057764999999998</v>
      </c>
      <c r="H256" s="93">
        <v>10123.615823817292</v>
      </c>
      <c r="I256" s="95"/>
      <c r="J256" s="95"/>
      <c r="K256" s="95"/>
    </row>
    <row r="257" spans="1:11" s="25" customFormat="1" ht="21.75" customHeight="1" x14ac:dyDescent="0.25">
      <c r="A257" s="92">
        <v>249</v>
      </c>
      <c r="B257" s="91" t="s">
        <v>327</v>
      </c>
      <c r="C257" s="93">
        <v>182.02199999999999</v>
      </c>
      <c r="D257" s="93">
        <v>9.46134E-2</v>
      </c>
      <c r="E257" s="93">
        <v>519.79101427299997</v>
      </c>
      <c r="F257" s="93">
        <v>831.01900000000001</v>
      </c>
      <c r="G257" s="93">
        <v>0.61578561000000009</v>
      </c>
      <c r="H257" s="93">
        <v>741.00063897456027</v>
      </c>
      <c r="I257" s="95">
        <v>3.5654865895331334</v>
      </c>
      <c r="J257" s="95">
        <v>5.5084397136135062</v>
      </c>
      <c r="K257" s="95">
        <v>0.42557416082106148</v>
      </c>
    </row>
    <row r="258" spans="1:11" s="25" customFormat="1" ht="21.75" customHeight="1" x14ac:dyDescent="0.25">
      <c r="A258" s="92">
        <v>250</v>
      </c>
      <c r="B258" s="91" t="s">
        <v>328</v>
      </c>
      <c r="C258" s="93">
        <v>814.39</v>
      </c>
      <c r="D258" s="93">
        <v>0.35722598999999999</v>
      </c>
      <c r="E258" s="93">
        <v>438.64240720048133</v>
      </c>
      <c r="F258" s="93">
        <v>1023.045</v>
      </c>
      <c r="G258" s="93">
        <v>0.5798567899999999</v>
      </c>
      <c r="H258" s="93">
        <v>566.79499924245749</v>
      </c>
      <c r="I258" s="95">
        <v>0.25621016957477383</v>
      </c>
      <c r="J258" s="95">
        <v>0.62322117156145307</v>
      </c>
      <c r="K258" s="95">
        <v>0.29215732436787412</v>
      </c>
    </row>
    <row r="259" spans="1:11" s="25" customFormat="1" ht="21.75" customHeight="1" x14ac:dyDescent="0.25">
      <c r="A259" s="92">
        <v>251</v>
      </c>
      <c r="B259" s="91" t="s">
        <v>329</v>
      </c>
      <c r="C259" s="93">
        <v>363.875</v>
      </c>
      <c r="D259" s="93">
        <v>0.97340813999999998</v>
      </c>
      <c r="E259" s="93">
        <v>2675.1168395740297</v>
      </c>
      <c r="F259" s="93">
        <v>187.85000000000002</v>
      </c>
      <c r="G259" s="93">
        <v>0.57734514999999997</v>
      </c>
      <c r="H259" s="93">
        <v>3073.4370508384345</v>
      </c>
      <c r="I259" s="95">
        <v>-0.48375128821710744</v>
      </c>
      <c r="J259" s="95">
        <v>-0.40688275937367857</v>
      </c>
      <c r="K259" s="95">
        <v>0.14889824824542286</v>
      </c>
    </row>
    <row r="260" spans="1:11" s="25" customFormat="1" ht="21.75" customHeight="1" x14ac:dyDescent="0.25">
      <c r="A260" s="92">
        <v>252</v>
      </c>
      <c r="B260" s="91" t="s">
        <v>330</v>
      </c>
      <c r="C260" s="93">
        <v>236.69012000000001</v>
      </c>
      <c r="D260" s="93">
        <v>0.44037139000000003</v>
      </c>
      <c r="E260" s="93">
        <v>1860.5398062242734</v>
      </c>
      <c r="F260" s="93">
        <v>302.94905999999997</v>
      </c>
      <c r="G260" s="93">
        <v>0.55233078999999996</v>
      </c>
      <c r="H260" s="93">
        <v>1823.1804053130252</v>
      </c>
      <c r="I260" s="95">
        <v>0.27993961049155724</v>
      </c>
      <c r="J260" s="95">
        <v>0.2542385871162065</v>
      </c>
      <c r="K260" s="95">
        <v>-2.0079871866361398E-2</v>
      </c>
    </row>
    <row r="261" spans="1:11" s="25" customFormat="1" ht="21.75" customHeight="1" x14ac:dyDescent="0.25">
      <c r="A261" s="92">
        <v>253</v>
      </c>
      <c r="B261" s="91" t="s">
        <v>331</v>
      </c>
      <c r="C261" s="93">
        <v>34.58099</v>
      </c>
      <c r="D261" s="93">
        <v>0.52032147000000006</v>
      </c>
      <c r="E261" s="93">
        <v>15046.459629987461</v>
      </c>
      <c r="F261" s="93">
        <v>36.871600000000001</v>
      </c>
      <c r="G261" s="93">
        <v>0.55210978999999993</v>
      </c>
      <c r="H261" s="93">
        <v>14973.849521040582</v>
      </c>
      <c r="I261" s="95">
        <v>6.6238994314506305E-2</v>
      </c>
      <c r="J261" s="95">
        <v>6.1093615837147563E-2</v>
      </c>
      <c r="K261" s="95">
        <v>-4.8257271632303755E-3</v>
      </c>
    </row>
    <row r="262" spans="1:11" s="25" customFormat="1" ht="21.75" customHeight="1" x14ac:dyDescent="0.25">
      <c r="A262" s="92">
        <v>254</v>
      </c>
      <c r="B262" s="91" t="s">
        <v>332</v>
      </c>
      <c r="C262" s="93">
        <v>1632.1</v>
      </c>
      <c r="D262" s="93">
        <v>1.80118566</v>
      </c>
      <c r="E262" s="93">
        <v>1103.6000612707555</v>
      </c>
      <c r="F262" s="93">
        <v>629.83999999999992</v>
      </c>
      <c r="G262" s="93">
        <v>0.52900166999999998</v>
      </c>
      <c r="H262" s="93">
        <v>839.89849803124605</v>
      </c>
      <c r="I262" s="95">
        <v>-0.61409227375773545</v>
      </c>
      <c r="J262" s="95">
        <v>-0.70630364112492439</v>
      </c>
      <c r="K262" s="95">
        <v>-0.23894667325033192</v>
      </c>
    </row>
    <row r="263" spans="1:11" s="25" customFormat="1" ht="21.75" customHeight="1" x14ac:dyDescent="0.25">
      <c r="A263" s="92">
        <v>255</v>
      </c>
      <c r="B263" s="91" t="s">
        <v>333</v>
      </c>
      <c r="C263" s="93">
        <v>827.52</v>
      </c>
      <c r="D263" s="93">
        <v>0.45166099999999998</v>
      </c>
      <c r="E263" s="93">
        <v>545.80070572312457</v>
      </c>
      <c r="F263" s="93">
        <v>1027.252</v>
      </c>
      <c r="G263" s="93">
        <v>0.52439411999999996</v>
      </c>
      <c r="H263" s="93">
        <v>510.48245221231014</v>
      </c>
      <c r="I263" s="95">
        <v>0.24136214230471764</v>
      </c>
      <c r="J263" s="95">
        <v>0.16103475836966208</v>
      </c>
      <c r="K263" s="95">
        <v>-6.4709065306212343E-2</v>
      </c>
    </row>
    <row r="264" spans="1:11" s="25" customFormat="1" ht="21.75" customHeight="1" x14ac:dyDescent="0.25">
      <c r="A264" s="92">
        <v>256</v>
      </c>
      <c r="B264" s="91" t="s">
        <v>334</v>
      </c>
      <c r="C264" s="93"/>
      <c r="D264" s="93"/>
      <c r="E264" s="93"/>
      <c r="F264" s="93">
        <v>136.20496</v>
      </c>
      <c r="G264" s="93">
        <v>0.50686986000000001</v>
      </c>
      <c r="H264" s="93">
        <v>3721.3759322714827</v>
      </c>
      <c r="I264" s="95"/>
      <c r="J264" s="95"/>
      <c r="K264" s="95"/>
    </row>
    <row r="265" spans="1:11" s="25" customFormat="1" ht="21.75" customHeight="1" x14ac:dyDescent="0.25">
      <c r="A265" s="92">
        <v>257</v>
      </c>
      <c r="B265" s="91" t="s">
        <v>335</v>
      </c>
      <c r="C265" s="93">
        <v>148.35</v>
      </c>
      <c r="D265" s="93">
        <v>0.52062874999999997</v>
      </c>
      <c r="E265" s="93">
        <v>3509.4624199528143</v>
      </c>
      <c r="F265" s="93">
        <v>139.04500000000002</v>
      </c>
      <c r="G265" s="93">
        <v>0.50506194999999998</v>
      </c>
      <c r="H265" s="93">
        <v>3632.36326369161</v>
      </c>
      <c r="I265" s="95">
        <v>-6.2723289518031522E-2</v>
      </c>
      <c r="J265" s="95">
        <v>-2.9900000720282871E-2</v>
      </c>
      <c r="K265" s="95">
        <v>3.5019848920464502E-2</v>
      </c>
    </row>
    <row r="266" spans="1:11" s="25" customFormat="1" ht="21.75" customHeight="1" x14ac:dyDescent="0.25">
      <c r="A266" s="92">
        <v>258</v>
      </c>
      <c r="B266" s="91" t="s">
        <v>336</v>
      </c>
      <c r="C266" s="93">
        <v>143.03559999999999</v>
      </c>
      <c r="D266" s="93">
        <v>0.39105735000000003</v>
      </c>
      <c r="E266" s="93">
        <v>2733.9861544958044</v>
      </c>
      <c r="F266" s="93">
        <v>315.01691999999997</v>
      </c>
      <c r="G266" s="93">
        <v>0.48864795999999999</v>
      </c>
      <c r="H266" s="93">
        <v>1551.1800445512579</v>
      </c>
      <c r="I266" s="95">
        <v>1.2023672428402441</v>
      </c>
      <c r="J266" s="95">
        <v>0.24955574930377855</v>
      </c>
      <c r="K266" s="95">
        <v>-0.43263061445996132</v>
      </c>
    </row>
    <row r="267" spans="1:11" s="25" customFormat="1" ht="21.75" customHeight="1" x14ac:dyDescent="0.25">
      <c r="A267" s="92">
        <v>259</v>
      </c>
      <c r="B267" s="91" t="s">
        <v>337</v>
      </c>
      <c r="C267" s="93">
        <v>461.28849000000002</v>
      </c>
      <c r="D267" s="93">
        <v>0.72033175999999999</v>
      </c>
      <c r="E267" s="93">
        <v>1561.5645645092943</v>
      </c>
      <c r="F267" s="93">
        <v>334.25081</v>
      </c>
      <c r="G267" s="93">
        <v>0.44773688</v>
      </c>
      <c r="H267" s="93">
        <v>1339.5236947967308</v>
      </c>
      <c r="I267" s="95">
        <v>-0.27539746330978254</v>
      </c>
      <c r="J267" s="95">
        <v>-0.3784296280369478</v>
      </c>
      <c r="K267" s="95">
        <v>-0.14219128351080224</v>
      </c>
    </row>
    <row r="268" spans="1:11" s="25" customFormat="1" ht="21.75" customHeight="1" x14ac:dyDescent="0.25">
      <c r="A268" s="92">
        <v>260</v>
      </c>
      <c r="B268" s="91" t="s">
        <v>338</v>
      </c>
      <c r="C268" s="93">
        <v>95.35266</v>
      </c>
      <c r="D268" s="93">
        <v>0.19441160000000002</v>
      </c>
      <c r="E268" s="93">
        <v>2038.8691830935813</v>
      </c>
      <c r="F268" s="93">
        <v>191.27699999999999</v>
      </c>
      <c r="G268" s="93">
        <v>0.40042920000000004</v>
      </c>
      <c r="H268" s="93">
        <v>2093.4519048291222</v>
      </c>
      <c r="I268" s="95">
        <v>1.0059954279198924</v>
      </c>
      <c r="J268" s="95">
        <v>1.0596980838591934</v>
      </c>
      <c r="K268" s="95">
        <v>2.6771075941577793E-2</v>
      </c>
    </row>
    <row r="269" spans="1:11" s="25" customFormat="1" ht="21.75" customHeight="1" x14ac:dyDescent="0.25">
      <c r="A269" s="92">
        <v>261</v>
      </c>
      <c r="B269" s="91" t="s">
        <v>339</v>
      </c>
      <c r="C269" s="93"/>
      <c r="D269" s="93"/>
      <c r="E269" s="93"/>
      <c r="F269" s="93">
        <v>421</v>
      </c>
      <c r="G269" s="93">
        <v>0.393677</v>
      </c>
      <c r="H269" s="93">
        <v>935.09976247030875</v>
      </c>
      <c r="I269" s="95"/>
      <c r="J269" s="95"/>
      <c r="K269" s="95"/>
    </row>
    <row r="270" spans="1:11" s="25" customFormat="1" ht="21.75" customHeight="1" x14ac:dyDescent="0.25">
      <c r="A270" s="92">
        <v>262</v>
      </c>
      <c r="B270" s="91" t="s">
        <v>340</v>
      </c>
      <c r="C270" s="93">
        <v>62.924770000000002</v>
      </c>
      <c r="D270" s="93">
        <v>0.35555981999999997</v>
      </c>
      <c r="E270" s="93">
        <v>5650.5541458474927</v>
      </c>
      <c r="F270" s="93">
        <v>49.698450000000001</v>
      </c>
      <c r="G270" s="93">
        <v>0.38727877999999999</v>
      </c>
      <c r="H270" s="93">
        <v>7792.5726053830649</v>
      </c>
      <c r="I270" s="95">
        <v>-0.21019258393793094</v>
      </c>
      <c r="J270" s="95">
        <v>8.9208505055492493E-2</v>
      </c>
      <c r="K270" s="95">
        <v>0.37908113155763834</v>
      </c>
    </row>
    <row r="271" spans="1:11" s="25" customFormat="1" ht="21.75" customHeight="1" x14ac:dyDescent="0.25">
      <c r="A271" s="92">
        <v>263</v>
      </c>
      <c r="B271" s="91" t="s">
        <v>341</v>
      </c>
      <c r="C271" s="93"/>
      <c r="D271" s="93"/>
      <c r="E271" s="93"/>
      <c r="F271" s="93">
        <v>50.22</v>
      </c>
      <c r="G271" s="93">
        <v>0.36872685999999999</v>
      </c>
      <c r="H271" s="93">
        <v>7342.2313819195542</v>
      </c>
      <c r="I271" s="95"/>
      <c r="J271" s="95"/>
      <c r="K271" s="95"/>
    </row>
    <row r="272" spans="1:11" s="25" customFormat="1" ht="21.75" customHeight="1" x14ac:dyDescent="0.25">
      <c r="A272" s="92">
        <v>264</v>
      </c>
      <c r="B272" s="91" t="s">
        <v>342</v>
      </c>
      <c r="C272" s="93">
        <v>171.66899999999998</v>
      </c>
      <c r="D272" s="93">
        <v>0.97538250000000004</v>
      </c>
      <c r="E272" s="93">
        <v>5681.7625779843775</v>
      </c>
      <c r="F272" s="93">
        <v>58.185699999999997</v>
      </c>
      <c r="G272" s="93">
        <v>0.36331753999999999</v>
      </c>
      <c r="H272" s="93">
        <v>6244.1036199616055</v>
      </c>
      <c r="I272" s="95">
        <v>-0.66105878172529686</v>
      </c>
      <c r="J272" s="95">
        <v>-0.62751275525242667</v>
      </c>
      <c r="K272" s="95">
        <v>9.8972991964884294E-2</v>
      </c>
    </row>
    <row r="273" spans="1:11" s="25" customFormat="1" ht="21.75" customHeight="1" x14ac:dyDescent="0.25">
      <c r="A273" s="92">
        <v>265</v>
      </c>
      <c r="B273" s="91" t="s">
        <v>343</v>
      </c>
      <c r="C273" s="93">
        <v>13511.88</v>
      </c>
      <c r="D273" s="93">
        <v>2.8405882200000003</v>
      </c>
      <c r="E273" s="93">
        <v>210.2289407543584</v>
      </c>
      <c r="F273" s="93">
        <v>1540.98</v>
      </c>
      <c r="G273" s="93">
        <v>0.36068639999999996</v>
      </c>
      <c r="H273" s="93">
        <v>234.06299887084839</v>
      </c>
      <c r="I273" s="95">
        <v>-0.88595369408254065</v>
      </c>
      <c r="J273" s="95">
        <v>-0.87302404570275938</v>
      </c>
      <c r="K273" s="95">
        <v>0.11337191744850594</v>
      </c>
    </row>
    <row r="274" spans="1:11" s="25" customFormat="1" ht="21.75" customHeight="1" x14ac:dyDescent="0.25">
      <c r="A274" s="92">
        <v>266</v>
      </c>
      <c r="B274" s="91" t="s">
        <v>344</v>
      </c>
      <c r="C274" s="93">
        <v>6.9849099999999993</v>
      </c>
      <c r="D274" s="93">
        <v>0.17854042000000001</v>
      </c>
      <c r="E274" s="93">
        <v>25560.876231762475</v>
      </c>
      <c r="F274" s="93">
        <v>16.111240000000002</v>
      </c>
      <c r="G274" s="93">
        <v>0.35225449999999997</v>
      </c>
      <c r="H274" s="93">
        <v>21863.897502613076</v>
      </c>
      <c r="I274" s="95">
        <v>1.3065780375122951</v>
      </c>
      <c r="J274" s="95">
        <v>0.97296780191286625</v>
      </c>
      <c r="K274" s="95">
        <v>-0.14463427214421765</v>
      </c>
    </row>
    <row r="275" spans="1:11" s="25" customFormat="1" ht="21.75" customHeight="1" x14ac:dyDescent="0.25">
      <c r="A275" s="92">
        <v>267</v>
      </c>
      <c r="B275" s="91" t="s">
        <v>345</v>
      </c>
      <c r="C275" s="93">
        <v>328.18860000000001</v>
      </c>
      <c r="D275" s="93">
        <v>0.41002552999999997</v>
      </c>
      <c r="E275" s="93">
        <v>1249.3594536799876</v>
      </c>
      <c r="F275" s="93">
        <v>265.13760000000002</v>
      </c>
      <c r="G275" s="93">
        <v>0.33745274999999997</v>
      </c>
      <c r="H275" s="93">
        <v>1272.7457365533969</v>
      </c>
      <c r="I275" s="95">
        <v>-0.19211819057700352</v>
      </c>
      <c r="J275" s="95">
        <v>-0.17699575926406341</v>
      </c>
      <c r="K275" s="95">
        <v>1.871861841243927E-2</v>
      </c>
    </row>
    <row r="276" spans="1:11" s="25" customFormat="1" ht="21.75" customHeight="1" x14ac:dyDescent="0.25">
      <c r="A276" s="92">
        <v>268</v>
      </c>
      <c r="B276" s="91" t="s">
        <v>346</v>
      </c>
      <c r="C276" s="93">
        <v>119.687</v>
      </c>
      <c r="D276" s="93">
        <v>0.49818527000000001</v>
      </c>
      <c r="E276" s="93">
        <v>4162.4008455387802</v>
      </c>
      <c r="F276" s="93">
        <v>104.7</v>
      </c>
      <c r="G276" s="93">
        <v>0.33264607000000002</v>
      </c>
      <c r="H276" s="93">
        <v>3177.1353390639924</v>
      </c>
      <c r="I276" s="95">
        <v>-0.12521827767426696</v>
      </c>
      <c r="J276" s="95">
        <v>-0.33228441298555456</v>
      </c>
      <c r="K276" s="95">
        <v>-0.23670606052533016</v>
      </c>
    </row>
    <row r="277" spans="1:11" s="25" customFormat="1" ht="21.75" customHeight="1" x14ac:dyDescent="0.25">
      <c r="A277" s="92">
        <v>269</v>
      </c>
      <c r="B277" s="91" t="s">
        <v>347</v>
      </c>
      <c r="C277" s="93">
        <v>0.20446</v>
      </c>
      <c r="D277" s="93">
        <v>0.19916412999999999</v>
      </c>
      <c r="E277" s="93">
        <v>974098.25882813265</v>
      </c>
      <c r="F277" s="93">
        <v>0.14193</v>
      </c>
      <c r="G277" s="93">
        <v>0.32970149999999998</v>
      </c>
      <c r="H277" s="93">
        <v>2322986.6835764111</v>
      </c>
      <c r="I277" s="95">
        <v>-0.30582999119632204</v>
      </c>
      <c r="J277" s="95">
        <v>0.65542610509231758</v>
      </c>
      <c r="K277" s="95">
        <v>1.38475601667847</v>
      </c>
    </row>
    <row r="278" spans="1:11" s="25" customFormat="1" ht="21.75" customHeight="1" x14ac:dyDescent="0.25">
      <c r="A278" s="92">
        <v>270</v>
      </c>
      <c r="B278" s="91" t="s">
        <v>348</v>
      </c>
      <c r="C278" s="93"/>
      <c r="D278" s="93"/>
      <c r="E278" s="93"/>
      <c r="F278" s="93">
        <v>71.48</v>
      </c>
      <c r="G278" s="93">
        <v>0.30728155000000001</v>
      </c>
      <c r="H278" s="93">
        <v>4298.8465304980409</v>
      </c>
      <c r="I278" s="95"/>
      <c r="J278" s="95"/>
      <c r="K278" s="95"/>
    </row>
    <row r="279" spans="1:11" s="25" customFormat="1" ht="21.75" customHeight="1" x14ac:dyDescent="0.25">
      <c r="A279" s="92">
        <v>271</v>
      </c>
      <c r="B279" s="91" t="s">
        <v>349</v>
      </c>
      <c r="C279" s="93"/>
      <c r="D279" s="93"/>
      <c r="E279" s="93"/>
      <c r="F279" s="93">
        <v>551.35</v>
      </c>
      <c r="G279" s="93">
        <v>0.28383539999999996</v>
      </c>
      <c r="H279" s="93">
        <v>514.80076176657292</v>
      </c>
      <c r="I279" s="95"/>
      <c r="J279" s="95"/>
      <c r="K279" s="95"/>
    </row>
    <row r="280" spans="1:11" s="25" customFormat="1" ht="21.75" customHeight="1" x14ac:dyDescent="0.25">
      <c r="A280" s="92">
        <v>272</v>
      </c>
      <c r="B280" s="91" t="s">
        <v>350</v>
      </c>
      <c r="C280" s="93">
        <v>6.1452999999999998</v>
      </c>
      <c r="D280" s="93">
        <v>0.26102345999999998</v>
      </c>
      <c r="E280" s="93">
        <v>42475.299822628673</v>
      </c>
      <c r="F280" s="93">
        <v>9.3257700000000003</v>
      </c>
      <c r="G280" s="93">
        <v>0.27536178</v>
      </c>
      <c r="H280" s="93">
        <v>29526.975252445645</v>
      </c>
      <c r="I280" s="95">
        <v>0.51754511577953899</v>
      </c>
      <c r="J280" s="95">
        <v>5.4931154464047172E-2</v>
      </c>
      <c r="K280" s="95">
        <v>-0.30484362969192791</v>
      </c>
    </row>
    <row r="281" spans="1:11" s="25" customFormat="1" ht="21.75" customHeight="1" x14ac:dyDescent="0.25">
      <c r="A281" s="92">
        <v>273</v>
      </c>
      <c r="B281" s="91" t="s">
        <v>351</v>
      </c>
      <c r="C281" s="93">
        <v>290.51805999999999</v>
      </c>
      <c r="D281" s="93">
        <v>0.25493231999999999</v>
      </c>
      <c r="E281" s="93">
        <v>877.50937067389191</v>
      </c>
      <c r="F281" s="93">
        <v>271.09154000000001</v>
      </c>
      <c r="G281" s="93">
        <v>0.27369358999999999</v>
      </c>
      <c r="H281" s="93">
        <v>1009.5984183054918</v>
      </c>
      <c r="I281" s="95">
        <v>-6.6868545108693001E-2</v>
      </c>
      <c r="J281" s="95">
        <v>7.3593140328382045E-2</v>
      </c>
      <c r="K281" s="95">
        <v>0.1505272217550917</v>
      </c>
    </row>
    <row r="282" spans="1:11" s="25" customFormat="1" ht="21.75" customHeight="1" x14ac:dyDescent="0.25">
      <c r="A282" s="92">
        <v>274</v>
      </c>
      <c r="B282" s="91" t="s">
        <v>352</v>
      </c>
      <c r="C282" s="93">
        <v>2305.62</v>
      </c>
      <c r="D282" s="93">
        <v>0.17399075999999999</v>
      </c>
      <c r="E282" s="93">
        <v>75.463762458687896</v>
      </c>
      <c r="F282" s="93">
        <v>3500.9</v>
      </c>
      <c r="G282" s="93">
        <v>0.27039743999999999</v>
      </c>
      <c r="H282" s="93">
        <v>77.236550601273962</v>
      </c>
      <c r="I282" s="95">
        <v>0.51842020801346278</v>
      </c>
      <c r="J282" s="95">
        <v>0.55409080344266548</v>
      </c>
      <c r="K282" s="95">
        <v>2.3491913003364617E-2</v>
      </c>
    </row>
    <row r="283" spans="1:11" s="25" customFormat="1" ht="21.75" customHeight="1" x14ac:dyDescent="0.25">
      <c r="A283" s="92">
        <v>275</v>
      </c>
      <c r="B283" s="91" t="s">
        <v>353</v>
      </c>
      <c r="C283" s="93">
        <v>169.66889</v>
      </c>
      <c r="D283" s="93">
        <v>0.29025067999999998</v>
      </c>
      <c r="E283" s="93">
        <v>1710.6888599318354</v>
      </c>
      <c r="F283" s="93">
        <v>58.01202</v>
      </c>
      <c r="G283" s="93">
        <v>0.26899244999999999</v>
      </c>
      <c r="H283" s="93">
        <v>4636.8399169689319</v>
      </c>
      <c r="I283" s="95">
        <v>-0.65808687732913207</v>
      </c>
      <c r="J283" s="95">
        <v>-7.3240930908413326E-2</v>
      </c>
      <c r="K283" s="95">
        <v>1.7105103830241184</v>
      </c>
    </row>
    <row r="284" spans="1:11" s="25" customFormat="1" ht="21.75" customHeight="1" x14ac:dyDescent="0.25">
      <c r="A284" s="92">
        <v>276</v>
      </c>
      <c r="B284" s="91" t="s">
        <v>354</v>
      </c>
      <c r="C284" s="93">
        <v>0.14169999999999999</v>
      </c>
      <c r="D284" s="93">
        <v>0.20789419000000001</v>
      </c>
      <c r="E284" s="93">
        <v>1467143.1898376853</v>
      </c>
      <c r="F284" s="93">
        <v>0.14760000000000001</v>
      </c>
      <c r="G284" s="93">
        <v>0.26745785</v>
      </c>
      <c r="H284" s="93">
        <v>1812045.0542005417</v>
      </c>
      <c r="I284" s="95">
        <v>4.1637261820748117E-2</v>
      </c>
      <c r="J284" s="95">
        <v>0.28650949793257796</v>
      </c>
      <c r="K284" s="95">
        <v>0.23508398277131626</v>
      </c>
    </row>
    <row r="285" spans="1:11" s="25" customFormat="1" ht="21.75" customHeight="1" x14ac:dyDescent="0.25">
      <c r="A285" s="92">
        <v>277</v>
      </c>
      <c r="B285" s="91" t="s">
        <v>355</v>
      </c>
      <c r="C285" s="93">
        <v>47.246899999999997</v>
      </c>
      <c r="D285" s="93">
        <v>0.30263325000000002</v>
      </c>
      <c r="E285" s="93">
        <v>6405.3567535647844</v>
      </c>
      <c r="F285" s="93">
        <v>42.475090000000009</v>
      </c>
      <c r="G285" s="93">
        <v>0.26552682999999999</v>
      </c>
      <c r="H285" s="93">
        <v>6251.3541466304123</v>
      </c>
      <c r="I285" s="95">
        <v>-0.10099731410949686</v>
      </c>
      <c r="J285" s="95">
        <v>-0.12261184123026803</v>
      </c>
      <c r="K285" s="95">
        <v>-2.4042783697982961E-2</v>
      </c>
    </row>
    <row r="286" spans="1:11" s="25" customFormat="1" ht="21.75" customHeight="1" x14ac:dyDescent="0.25">
      <c r="A286" s="92">
        <v>278</v>
      </c>
      <c r="B286" s="91" t="s">
        <v>356</v>
      </c>
      <c r="C286" s="93">
        <v>19056.856</v>
      </c>
      <c r="D286" s="93">
        <v>2.0086799100000001</v>
      </c>
      <c r="E286" s="93">
        <v>105.4045803777916</v>
      </c>
      <c r="F286" s="93">
        <v>2308.625</v>
      </c>
      <c r="G286" s="93">
        <v>0.26457339999999996</v>
      </c>
      <c r="H286" s="93">
        <v>114.60215496236935</v>
      </c>
      <c r="I286" s="95">
        <v>-0.87885593510283122</v>
      </c>
      <c r="J286" s="95">
        <v>-0.8682849374443139</v>
      </c>
      <c r="K286" s="95">
        <v>8.7259723928616362E-2</v>
      </c>
    </row>
    <row r="287" spans="1:11" s="25" customFormat="1" ht="21.75" customHeight="1" x14ac:dyDescent="0.25">
      <c r="A287" s="92">
        <v>279</v>
      </c>
      <c r="B287" s="91" t="s">
        <v>357</v>
      </c>
      <c r="C287" s="93">
        <v>696.10701999999992</v>
      </c>
      <c r="D287" s="93">
        <v>0.44012951</v>
      </c>
      <c r="E287" s="93">
        <v>632.27276461024633</v>
      </c>
      <c r="F287" s="93">
        <v>337.78388999999999</v>
      </c>
      <c r="G287" s="93">
        <v>0.25349005999999996</v>
      </c>
      <c r="H287" s="93">
        <v>750.45041372458581</v>
      </c>
      <c r="I287" s="95">
        <v>-0.51475293267405919</v>
      </c>
      <c r="J287" s="95">
        <v>-0.42405575122649708</v>
      </c>
      <c r="K287" s="95">
        <v>0.18690928303259757</v>
      </c>
    </row>
    <row r="288" spans="1:11" s="25" customFormat="1" ht="21.75" customHeight="1" x14ac:dyDescent="0.25">
      <c r="A288" s="92">
        <v>280</v>
      </c>
      <c r="B288" s="91" t="s">
        <v>358</v>
      </c>
      <c r="C288" s="93">
        <v>900.80250000000001</v>
      </c>
      <c r="D288" s="93">
        <v>0.50787204999999991</v>
      </c>
      <c r="E288" s="93">
        <v>563.79955650655938</v>
      </c>
      <c r="F288" s="93">
        <v>704.92288000000008</v>
      </c>
      <c r="G288" s="93">
        <v>0.24986851999999998</v>
      </c>
      <c r="H288" s="93">
        <v>354.46220727010586</v>
      </c>
      <c r="I288" s="95">
        <v>-0.21745012919036077</v>
      </c>
      <c r="J288" s="95">
        <v>-0.50800891681280747</v>
      </c>
      <c r="K288" s="95">
        <v>-0.37129747056482132</v>
      </c>
    </row>
    <row r="289" spans="1:11" s="25" customFormat="1" ht="21.75" customHeight="1" x14ac:dyDescent="0.25">
      <c r="A289" s="92">
        <v>281</v>
      </c>
      <c r="B289" s="91" t="s">
        <v>359</v>
      </c>
      <c r="C289" s="93"/>
      <c r="D289" s="93"/>
      <c r="E289" s="93"/>
      <c r="F289" s="93">
        <v>145.88749999999999</v>
      </c>
      <c r="G289" s="93">
        <v>0.24641855000000001</v>
      </c>
      <c r="H289" s="93">
        <v>1689.0998200668325</v>
      </c>
      <c r="I289" s="95"/>
      <c r="J289" s="95"/>
      <c r="K289" s="95"/>
    </row>
    <row r="290" spans="1:11" s="25" customFormat="1" ht="21.75" customHeight="1" x14ac:dyDescent="0.25">
      <c r="A290" s="92">
        <v>282</v>
      </c>
      <c r="B290" s="91" t="s">
        <v>360</v>
      </c>
      <c r="C290" s="93">
        <v>170.06418000000002</v>
      </c>
      <c r="D290" s="93">
        <v>0.1386482</v>
      </c>
      <c r="E290" s="93">
        <v>815.26985870863575</v>
      </c>
      <c r="F290" s="93">
        <v>336.78620000000001</v>
      </c>
      <c r="G290" s="93">
        <v>0.24135188000000002</v>
      </c>
      <c r="H290" s="93">
        <v>716.63233232240509</v>
      </c>
      <c r="I290" s="95">
        <v>0.98034765463250384</v>
      </c>
      <c r="J290" s="95">
        <v>0.74075018644309853</v>
      </c>
      <c r="K290" s="95">
        <v>-0.12098757893793555</v>
      </c>
    </row>
    <row r="291" spans="1:11" s="25" customFormat="1" ht="21.75" customHeight="1" x14ac:dyDescent="0.25">
      <c r="A291" s="92">
        <v>283</v>
      </c>
      <c r="B291" s="91" t="s">
        <v>361</v>
      </c>
      <c r="C291" s="93">
        <v>796.72057999999993</v>
      </c>
      <c r="D291" s="93">
        <v>0.88571756000000001</v>
      </c>
      <c r="E291" s="93">
        <v>1111.7041309514059</v>
      </c>
      <c r="F291" s="93">
        <v>246.68252000000001</v>
      </c>
      <c r="G291" s="93">
        <v>0.23949527999999998</v>
      </c>
      <c r="H291" s="93">
        <v>970.86441309258544</v>
      </c>
      <c r="I291" s="95">
        <v>-0.69037762272941405</v>
      </c>
      <c r="J291" s="95">
        <v>-0.72960310282207796</v>
      </c>
      <c r="K291" s="95">
        <v>-0.12668813035559079</v>
      </c>
    </row>
    <row r="292" spans="1:11" s="25" customFormat="1" ht="21.75" customHeight="1" x14ac:dyDescent="0.25">
      <c r="A292" s="92">
        <v>284</v>
      </c>
      <c r="B292" s="91" t="s">
        <v>362</v>
      </c>
      <c r="C292" s="93">
        <v>246.18512999999999</v>
      </c>
      <c r="D292" s="93">
        <v>0.11920265000000001</v>
      </c>
      <c r="E292" s="93">
        <v>484.1992284424328</v>
      </c>
      <c r="F292" s="93">
        <v>335.24634000000003</v>
      </c>
      <c r="G292" s="93">
        <v>0.23116756000000002</v>
      </c>
      <c r="H292" s="93">
        <v>689.54536535730711</v>
      </c>
      <c r="I292" s="95">
        <v>0.36176518866106999</v>
      </c>
      <c r="J292" s="95">
        <v>0.9392820545516396</v>
      </c>
      <c r="K292" s="95">
        <v>0.42409430840158446</v>
      </c>
    </row>
    <row r="293" spans="1:11" s="25" customFormat="1" ht="21.75" customHeight="1" x14ac:dyDescent="0.25">
      <c r="A293" s="92">
        <v>285</v>
      </c>
      <c r="B293" s="91" t="s">
        <v>363</v>
      </c>
      <c r="C293" s="93">
        <v>29.51286</v>
      </c>
      <c r="D293" s="93">
        <v>0.19990042999999999</v>
      </c>
      <c r="E293" s="93">
        <v>6773.3330487116464</v>
      </c>
      <c r="F293" s="93">
        <v>22.749020000000002</v>
      </c>
      <c r="G293" s="93">
        <v>0.23082369999999999</v>
      </c>
      <c r="H293" s="93">
        <v>10146.533784752044</v>
      </c>
      <c r="I293" s="95">
        <v>-0.22918280369981081</v>
      </c>
      <c r="J293" s="95">
        <v>0.15469336409131285</v>
      </c>
      <c r="K293" s="95">
        <v>0.49801194061792264</v>
      </c>
    </row>
    <row r="294" spans="1:11" s="25" customFormat="1" ht="21.75" customHeight="1" x14ac:dyDescent="0.25">
      <c r="A294" s="92">
        <v>286</v>
      </c>
      <c r="B294" s="91" t="s">
        <v>364</v>
      </c>
      <c r="C294" s="93">
        <v>121.32474999999999</v>
      </c>
      <c r="D294" s="93">
        <v>0.28845705999999999</v>
      </c>
      <c r="E294" s="93">
        <v>2377.5615445323401</v>
      </c>
      <c r="F294" s="93">
        <v>43.347430000000003</v>
      </c>
      <c r="G294" s="93">
        <v>0.20444083000000002</v>
      </c>
      <c r="H294" s="93">
        <v>4716.3310489226233</v>
      </c>
      <c r="I294" s="95">
        <v>-0.64271568661794065</v>
      </c>
      <c r="J294" s="95">
        <v>-0.2912607859207883</v>
      </c>
      <c r="K294" s="95">
        <v>0.98368410683994001</v>
      </c>
    </row>
    <row r="295" spans="1:11" s="25" customFormat="1" ht="21.75" customHeight="1" x14ac:dyDescent="0.25">
      <c r="A295" s="92">
        <v>287</v>
      </c>
      <c r="B295" s="91" t="s">
        <v>365</v>
      </c>
      <c r="C295" s="93">
        <v>235.70506999999998</v>
      </c>
      <c r="D295" s="93">
        <v>0.15901158000000001</v>
      </c>
      <c r="E295" s="93">
        <v>674.62095745331249</v>
      </c>
      <c r="F295" s="93">
        <v>470.98044999999996</v>
      </c>
      <c r="G295" s="93">
        <v>0.19442719999999999</v>
      </c>
      <c r="H295" s="93">
        <v>412.81373781013627</v>
      </c>
      <c r="I295" s="95">
        <v>0.99817700145355381</v>
      </c>
      <c r="J295" s="95">
        <v>0.22272352743114676</v>
      </c>
      <c r="K295" s="95">
        <v>-0.38808047207945617</v>
      </c>
    </row>
    <row r="296" spans="1:11" s="25" customFormat="1" ht="21.75" customHeight="1" x14ac:dyDescent="0.25">
      <c r="A296" s="92">
        <v>288</v>
      </c>
      <c r="B296" s="91" t="s">
        <v>366</v>
      </c>
      <c r="C296" s="93">
        <v>579.97500000000002</v>
      </c>
      <c r="D296" s="93">
        <v>0.1935325</v>
      </c>
      <c r="E296" s="93">
        <v>333.69110737531787</v>
      </c>
      <c r="F296" s="93">
        <v>498.94</v>
      </c>
      <c r="G296" s="93">
        <v>0.18802263</v>
      </c>
      <c r="H296" s="93">
        <v>376.84416963963605</v>
      </c>
      <c r="I296" s="95">
        <v>-0.13972153972153978</v>
      </c>
      <c r="J296" s="95">
        <v>-2.8469998579050082E-2</v>
      </c>
      <c r="K296" s="95">
        <v>0.1293203843630808</v>
      </c>
    </row>
    <row r="297" spans="1:11" s="25" customFormat="1" ht="21.75" customHeight="1" x14ac:dyDescent="0.25">
      <c r="A297" s="92">
        <v>289</v>
      </c>
      <c r="B297" s="91" t="s">
        <v>367</v>
      </c>
      <c r="C297" s="93">
        <v>1612.511</v>
      </c>
      <c r="D297" s="93">
        <v>1.02036799</v>
      </c>
      <c r="E297" s="93">
        <v>632.78203373496365</v>
      </c>
      <c r="F297" s="93">
        <v>253.38800000000001</v>
      </c>
      <c r="G297" s="93">
        <v>0.18516229000000001</v>
      </c>
      <c r="H297" s="93">
        <v>730.74608900184694</v>
      </c>
      <c r="I297" s="95">
        <v>-0.84286122699318022</v>
      </c>
      <c r="J297" s="95">
        <v>-0.81853381151245252</v>
      </c>
      <c r="K297" s="95">
        <v>0.15481484941766666</v>
      </c>
    </row>
    <row r="298" spans="1:11" s="25" customFormat="1" ht="21.75" customHeight="1" x14ac:dyDescent="0.25">
      <c r="A298" s="92">
        <v>290</v>
      </c>
      <c r="B298" s="91" t="s">
        <v>368</v>
      </c>
      <c r="C298" s="93">
        <v>95.988</v>
      </c>
      <c r="D298" s="93">
        <v>0.1118783</v>
      </c>
      <c r="E298" s="93">
        <v>1165.5446514147602</v>
      </c>
      <c r="F298" s="93">
        <v>167.37815999999998</v>
      </c>
      <c r="G298" s="93">
        <v>0.1844788</v>
      </c>
      <c r="H298" s="93">
        <v>1102.1676902171705</v>
      </c>
      <c r="I298" s="95">
        <v>0.7437404675584447</v>
      </c>
      <c r="J298" s="95">
        <v>0.64892387531809126</v>
      </c>
      <c r="K298" s="95">
        <v>-5.4375403911520293E-2</v>
      </c>
    </row>
    <row r="299" spans="1:11" s="25" customFormat="1" ht="21.75" customHeight="1" x14ac:dyDescent="0.25">
      <c r="A299" s="92">
        <v>291</v>
      </c>
      <c r="B299" s="91" t="s">
        <v>369</v>
      </c>
      <c r="C299" s="93">
        <v>1271.884</v>
      </c>
      <c r="D299" s="93">
        <v>0.12375948000000001</v>
      </c>
      <c r="E299" s="93">
        <v>97.304062320148702</v>
      </c>
      <c r="F299" s="93">
        <v>1399.8527000000001</v>
      </c>
      <c r="G299" s="93">
        <v>0.18369819999999998</v>
      </c>
      <c r="H299" s="93">
        <v>131.22680693475817</v>
      </c>
      <c r="I299" s="95">
        <v>0.10061349934427999</v>
      </c>
      <c r="J299" s="95">
        <v>0.4843161913737839</v>
      </c>
      <c r="K299" s="95">
        <v>0.34862619099084724</v>
      </c>
    </row>
    <row r="300" spans="1:11" s="25" customFormat="1" ht="21.75" customHeight="1" x14ac:dyDescent="0.25">
      <c r="A300" s="92">
        <v>292</v>
      </c>
      <c r="B300" s="91" t="s">
        <v>370</v>
      </c>
      <c r="C300" s="93"/>
      <c r="D300" s="93"/>
      <c r="E300" s="93"/>
      <c r="F300" s="93">
        <v>102</v>
      </c>
      <c r="G300" s="93">
        <v>0.171898</v>
      </c>
      <c r="H300" s="93">
        <v>1685.2745098039215</v>
      </c>
      <c r="I300" s="95"/>
      <c r="J300" s="95"/>
      <c r="K300" s="95"/>
    </row>
    <row r="301" spans="1:11" s="25" customFormat="1" ht="21.75" customHeight="1" x14ac:dyDescent="0.25">
      <c r="A301" s="92">
        <v>293</v>
      </c>
      <c r="B301" s="91" t="s">
        <v>371</v>
      </c>
      <c r="C301" s="93">
        <v>6.9749999999999996</v>
      </c>
      <c r="D301" s="93">
        <v>5.1170149999999998E-2</v>
      </c>
      <c r="E301" s="93">
        <v>7336.2222222222217</v>
      </c>
      <c r="F301" s="93">
        <v>90.402000000000001</v>
      </c>
      <c r="G301" s="93">
        <v>0.17107877999999999</v>
      </c>
      <c r="H301" s="93">
        <v>1892.4225127762659</v>
      </c>
      <c r="I301" s="95">
        <v>11.960860215053764</v>
      </c>
      <c r="J301" s="95">
        <v>2.3433316103235966</v>
      </c>
      <c r="K301" s="95">
        <v>-0.74204400365028333</v>
      </c>
    </row>
    <row r="302" spans="1:11" s="25" customFormat="1" ht="21.75" customHeight="1" x14ac:dyDescent="0.25">
      <c r="A302" s="92">
        <v>294</v>
      </c>
      <c r="B302" s="91" t="s">
        <v>372</v>
      </c>
      <c r="C302" s="93">
        <v>126.5958</v>
      </c>
      <c r="D302" s="93">
        <v>0.97183219999999992</v>
      </c>
      <c r="E302" s="93">
        <v>7676.6543597812879</v>
      </c>
      <c r="F302" s="93">
        <v>30.2224</v>
      </c>
      <c r="G302" s="93">
        <v>0.16870460000000001</v>
      </c>
      <c r="H302" s="93">
        <v>5582.1046640902114</v>
      </c>
      <c r="I302" s="95">
        <v>-0.7612685412944189</v>
      </c>
      <c r="J302" s="95">
        <v>-0.82640562846137433</v>
      </c>
      <c r="K302" s="95">
        <v>-0.27284668522587374</v>
      </c>
    </row>
    <row r="303" spans="1:11" s="25" customFormat="1" ht="21.75" customHeight="1" x14ac:dyDescent="0.25">
      <c r="A303" s="92">
        <v>295</v>
      </c>
      <c r="B303" s="91" t="s">
        <v>373</v>
      </c>
      <c r="C303" s="93"/>
      <c r="D303" s="93"/>
      <c r="E303" s="93"/>
      <c r="F303" s="93">
        <v>412.22</v>
      </c>
      <c r="G303" s="93">
        <v>0.16398056999999999</v>
      </c>
      <c r="H303" s="93">
        <v>397.79867546455768</v>
      </c>
      <c r="I303" s="95"/>
      <c r="J303" s="95"/>
      <c r="K303" s="95"/>
    </row>
    <row r="304" spans="1:11" s="25" customFormat="1" ht="21.75" customHeight="1" x14ac:dyDescent="0.25">
      <c r="A304" s="92">
        <v>296</v>
      </c>
      <c r="B304" s="91" t="s">
        <v>374</v>
      </c>
      <c r="C304" s="93"/>
      <c r="D304" s="93"/>
      <c r="E304" s="93"/>
      <c r="F304" s="93">
        <v>20.25</v>
      </c>
      <c r="G304" s="93">
        <v>0.1586825</v>
      </c>
      <c r="H304" s="93">
        <v>7836.1728395061727</v>
      </c>
      <c r="I304" s="95"/>
      <c r="J304" s="95"/>
      <c r="K304" s="95"/>
    </row>
    <row r="305" spans="1:11" s="25" customFormat="1" ht="21.75" customHeight="1" x14ac:dyDescent="0.25">
      <c r="A305" s="92">
        <v>297</v>
      </c>
      <c r="B305" s="91" t="s">
        <v>375</v>
      </c>
      <c r="C305" s="93">
        <v>67.360119999999995</v>
      </c>
      <c r="D305" s="93">
        <v>0.11382602</v>
      </c>
      <c r="E305" s="93">
        <v>1689.8132010453664</v>
      </c>
      <c r="F305" s="93">
        <v>90.208920000000006</v>
      </c>
      <c r="G305" s="93">
        <v>0.15716766999999998</v>
      </c>
      <c r="H305" s="93">
        <v>1742.2630711020593</v>
      </c>
      <c r="I305" s="95">
        <v>0.33920367125236739</v>
      </c>
      <c r="J305" s="95">
        <v>0.38077102230228177</v>
      </c>
      <c r="K305" s="95">
        <v>3.1038856853672359E-2</v>
      </c>
    </row>
    <row r="306" spans="1:11" s="25" customFormat="1" ht="21.75" customHeight="1" x14ac:dyDescent="0.25">
      <c r="A306" s="92">
        <v>298</v>
      </c>
      <c r="B306" s="91" t="s">
        <v>376</v>
      </c>
      <c r="C306" s="93">
        <v>63.074110000000005</v>
      </c>
      <c r="D306" s="93">
        <v>0.18711850000000002</v>
      </c>
      <c r="E306" s="93">
        <v>2966.6451100142358</v>
      </c>
      <c r="F306" s="93">
        <v>68.747399999999999</v>
      </c>
      <c r="G306" s="93">
        <v>0.15415200000000001</v>
      </c>
      <c r="H306" s="93">
        <v>2242.2957086377087</v>
      </c>
      <c r="I306" s="95">
        <v>8.9946413829699701E-2</v>
      </c>
      <c r="J306" s="95">
        <v>-0.17617980050075221</v>
      </c>
      <c r="K306" s="95">
        <v>-0.24416449373449023</v>
      </c>
    </row>
    <row r="307" spans="1:11" s="25" customFormat="1" ht="21.75" customHeight="1" x14ac:dyDescent="0.25">
      <c r="A307" s="92">
        <v>299</v>
      </c>
      <c r="B307" s="91" t="s">
        <v>377</v>
      </c>
      <c r="C307" s="93">
        <v>1045.3420000000001</v>
      </c>
      <c r="D307" s="93">
        <v>0.12895634</v>
      </c>
      <c r="E307" s="93">
        <v>123.36282288475923</v>
      </c>
      <c r="F307" s="93">
        <v>1173.90319</v>
      </c>
      <c r="G307" s="93">
        <v>0.13775671</v>
      </c>
      <c r="H307" s="93">
        <v>117.34929351371811</v>
      </c>
      <c r="I307" s="95">
        <v>0.12298481262591565</v>
      </c>
      <c r="J307" s="95">
        <v>6.8243019304052854E-2</v>
      </c>
      <c r="K307" s="95">
        <v>-4.8746690699990936E-2</v>
      </c>
    </row>
    <row r="308" spans="1:11" s="25" customFormat="1" ht="21.75" customHeight="1" x14ac:dyDescent="0.25">
      <c r="A308" s="92">
        <v>300</v>
      </c>
      <c r="B308" s="91" t="s">
        <v>66</v>
      </c>
      <c r="C308" s="93">
        <v>28.103999999999999</v>
      </c>
      <c r="D308" s="93">
        <v>0.15294160000000001</v>
      </c>
      <c r="E308" s="93">
        <v>5441.9869057785372</v>
      </c>
      <c r="F308" s="93">
        <v>39.15</v>
      </c>
      <c r="G308" s="93">
        <v>0.13680017</v>
      </c>
      <c r="H308" s="93">
        <v>3494.2572158365265</v>
      </c>
      <c r="I308" s="95">
        <v>0.39304013663535442</v>
      </c>
      <c r="J308" s="95">
        <v>-0.10553982696663311</v>
      </c>
      <c r="K308" s="95">
        <v>-0.35790782367995544</v>
      </c>
    </row>
    <row r="309" spans="1:11" s="25" customFormat="1" ht="21.75" customHeight="1" x14ac:dyDescent="0.25">
      <c r="A309" s="92">
        <v>301</v>
      </c>
      <c r="B309" s="91" t="s">
        <v>378</v>
      </c>
      <c r="C309" s="93">
        <v>449.19950000000006</v>
      </c>
      <c r="D309" s="93">
        <v>0.63368893000000004</v>
      </c>
      <c r="E309" s="93">
        <v>1410.7071134317825</v>
      </c>
      <c r="F309" s="93">
        <v>17.99841</v>
      </c>
      <c r="G309" s="93">
        <v>0.13461655</v>
      </c>
      <c r="H309" s="93">
        <v>7479.3578988366189</v>
      </c>
      <c r="I309" s="95">
        <v>-0.95993225727098985</v>
      </c>
      <c r="J309" s="95">
        <v>-0.78756682714971837</v>
      </c>
      <c r="K309" s="95">
        <v>4.3018502760943917</v>
      </c>
    </row>
    <row r="310" spans="1:11" s="25" customFormat="1" ht="21.75" customHeight="1" x14ac:dyDescent="0.25">
      <c r="A310" s="92">
        <v>302</v>
      </c>
      <c r="B310" s="91" t="s">
        <v>379</v>
      </c>
      <c r="C310" s="93">
        <v>10.1235</v>
      </c>
      <c r="D310" s="93">
        <v>3.7894780000000003E-2</v>
      </c>
      <c r="E310" s="93">
        <v>3743.2488763767478</v>
      </c>
      <c r="F310" s="93">
        <v>67.759799999999998</v>
      </c>
      <c r="G310" s="93">
        <v>0.13281499999999999</v>
      </c>
      <c r="H310" s="93">
        <v>1960.0854784105031</v>
      </c>
      <c r="I310" s="95">
        <v>5.6933175285227442</v>
      </c>
      <c r="J310" s="95">
        <v>2.5048362861586737</v>
      </c>
      <c r="K310" s="95">
        <v>-0.47636784431289148</v>
      </c>
    </row>
    <row r="311" spans="1:11" s="25" customFormat="1" ht="21.75" customHeight="1" x14ac:dyDescent="0.25">
      <c r="A311" s="92">
        <v>303</v>
      </c>
      <c r="B311" s="91" t="s">
        <v>380</v>
      </c>
      <c r="C311" s="93">
        <v>36.450800000000001</v>
      </c>
      <c r="D311" s="93">
        <v>0.16364430999999999</v>
      </c>
      <c r="E311" s="93">
        <v>4489.4572958618191</v>
      </c>
      <c r="F311" s="93">
        <v>28.835940000000001</v>
      </c>
      <c r="G311" s="93">
        <v>0.12686030000000001</v>
      </c>
      <c r="H311" s="93">
        <v>4399.3814663229286</v>
      </c>
      <c r="I311" s="95">
        <v>-0.20890789776904761</v>
      </c>
      <c r="J311" s="95">
        <v>-0.22478025664320367</v>
      </c>
      <c r="K311" s="95">
        <v>-2.0063857077317171E-2</v>
      </c>
    </row>
    <row r="312" spans="1:11" s="25" customFormat="1" ht="21.75" customHeight="1" x14ac:dyDescent="0.25">
      <c r="A312" s="92">
        <v>304</v>
      </c>
      <c r="B312" s="91" t="s">
        <v>381</v>
      </c>
      <c r="C312" s="93"/>
      <c r="D312" s="93"/>
      <c r="E312" s="93"/>
      <c r="F312" s="93">
        <v>69.696700000000007</v>
      </c>
      <c r="G312" s="93">
        <v>0.1146726</v>
      </c>
      <c r="H312" s="93">
        <v>1645.3088883691767</v>
      </c>
      <c r="I312" s="95"/>
      <c r="J312" s="95"/>
      <c r="K312" s="95"/>
    </row>
    <row r="313" spans="1:11" s="25" customFormat="1" ht="21.75" customHeight="1" x14ac:dyDescent="0.25">
      <c r="A313" s="92">
        <v>305</v>
      </c>
      <c r="B313" s="91" t="s">
        <v>382</v>
      </c>
      <c r="C313" s="93">
        <v>79.844499999999996</v>
      </c>
      <c r="D313" s="93">
        <v>0.38851092000000004</v>
      </c>
      <c r="E313" s="93">
        <v>4865.8444852181437</v>
      </c>
      <c r="F313" s="93">
        <v>31.963049999999999</v>
      </c>
      <c r="G313" s="93">
        <v>0.10930493999999999</v>
      </c>
      <c r="H313" s="93">
        <v>3419.7280922815562</v>
      </c>
      <c r="I313" s="95">
        <v>-0.59968376030910076</v>
      </c>
      <c r="J313" s="95">
        <v>-0.71865671111638263</v>
      </c>
      <c r="K313" s="95">
        <v>-0.29719741297316771</v>
      </c>
    </row>
    <row r="314" spans="1:11" s="25" customFormat="1" ht="21.75" customHeight="1" x14ac:dyDescent="0.25">
      <c r="A314" s="92">
        <v>306</v>
      </c>
      <c r="B314" s="91" t="s">
        <v>383</v>
      </c>
      <c r="C314" s="93"/>
      <c r="D314" s="93"/>
      <c r="E314" s="93"/>
      <c r="F314" s="93">
        <v>157.86142999999998</v>
      </c>
      <c r="G314" s="93">
        <v>0.10796211</v>
      </c>
      <c r="H314" s="93">
        <v>683.90429505167924</v>
      </c>
      <c r="I314" s="95"/>
      <c r="J314" s="95"/>
      <c r="K314" s="95"/>
    </row>
    <row r="315" spans="1:11" s="25" customFormat="1" ht="21.75" customHeight="1" x14ac:dyDescent="0.25">
      <c r="A315" s="92">
        <v>307</v>
      </c>
      <c r="B315" s="91" t="s">
        <v>384</v>
      </c>
      <c r="C315" s="93">
        <v>1182.527</v>
      </c>
      <c r="D315" s="93">
        <v>7.4378980000000011E-2</v>
      </c>
      <c r="E315" s="93">
        <v>62.898335513692295</v>
      </c>
      <c r="F315" s="93">
        <v>2076.8760000000002</v>
      </c>
      <c r="G315" s="93">
        <v>0.10140662</v>
      </c>
      <c r="H315" s="93">
        <v>48.826516364000547</v>
      </c>
      <c r="I315" s="95">
        <v>0.75630323874211758</v>
      </c>
      <c r="J315" s="95">
        <v>0.36337739506511091</v>
      </c>
      <c r="K315" s="95">
        <v>-0.22372323583393494</v>
      </c>
    </row>
    <row r="316" spans="1:11" s="25" customFormat="1" ht="21.75" customHeight="1" x14ac:dyDescent="0.25">
      <c r="A316" s="92">
        <v>308</v>
      </c>
      <c r="B316" s="91" t="s">
        <v>385</v>
      </c>
      <c r="C316" s="93"/>
      <c r="D316" s="93"/>
      <c r="E316" s="93"/>
      <c r="F316" s="93">
        <v>39.038899999999998</v>
      </c>
      <c r="G316" s="93">
        <v>9.8146120000000003E-2</v>
      </c>
      <c r="H316" s="93">
        <v>2514.0595662275323</v>
      </c>
      <c r="I316" s="95"/>
      <c r="J316" s="95"/>
      <c r="K316" s="95"/>
    </row>
    <row r="317" spans="1:11" s="25" customFormat="1" ht="21.75" customHeight="1" x14ac:dyDescent="0.25">
      <c r="A317" s="92">
        <v>309</v>
      </c>
      <c r="B317" s="91" t="s">
        <v>386</v>
      </c>
      <c r="C317" s="93">
        <v>9462.9803900000006</v>
      </c>
      <c r="D317" s="93">
        <v>7.8332791899999998</v>
      </c>
      <c r="E317" s="93">
        <v>827.78140365564036</v>
      </c>
      <c r="F317" s="93">
        <v>103.36799999999999</v>
      </c>
      <c r="G317" s="93">
        <v>9.3956929999999994E-2</v>
      </c>
      <c r="H317" s="93">
        <v>908.95567293553131</v>
      </c>
      <c r="I317" s="95">
        <v>-0.98907659154517169</v>
      </c>
      <c r="J317" s="95">
        <v>-0.98800541539232434</v>
      </c>
      <c r="K317" s="95">
        <v>9.8062446101603529E-2</v>
      </c>
    </row>
    <row r="318" spans="1:11" s="25" customFormat="1" ht="21.75" customHeight="1" x14ac:dyDescent="0.25">
      <c r="A318" s="92">
        <v>310</v>
      </c>
      <c r="B318" s="91" t="s">
        <v>387</v>
      </c>
      <c r="C318" s="93">
        <v>7.1962999999999999</v>
      </c>
      <c r="D318" s="93">
        <v>2.9466560000000003E-2</v>
      </c>
      <c r="E318" s="93">
        <v>4094.6819893556412</v>
      </c>
      <c r="F318" s="93">
        <v>21.930420000000002</v>
      </c>
      <c r="G318" s="93">
        <v>8.6960830000000003E-2</v>
      </c>
      <c r="H318" s="93">
        <v>3965.3061820065459</v>
      </c>
      <c r="I318" s="95">
        <v>2.0474577213290166</v>
      </c>
      <c r="J318" s="95">
        <v>1.9511700721088583</v>
      </c>
      <c r="K318" s="95">
        <v>-3.1596057443634251E-2</v>
      </c>
    </row>
    <row r="319" spans="1:11" s="25" customFormat="1" ht="21.75" customHeight="1" x14ac:dyDescent="0.25">
      <c r="A319" s="92">
        <v>311</v>
      </c>
      <c r="B319" s="91" t="s">
        <v>388</v>
      </c>
      <c r="C319" s="93">
        <v>8.7270999999999983</v>
      </c>
      <c r="D319" s="93">
        <v>6.3377669999999997E-2</v>
      </c>
      <c r="E319" s="93">
        <v>7262.1684179166059</v>
      </c>
      <c r="F319" s="93">
        <v>11.557689999999999</v>
      </c>
      <c r="G319" s="93">
        <v>8.118431000000001E-2</v>
      </c>
      <c r="H319" s="93">
        <v>7024.2678251449915</v>
      </c>
      <c r="I319" s="95">
        <v>0.32434485682529157</v>
      </c>
      <c r="J319" s="95">
        <v>0.28096078634635857</v>
      </c>
      <c r="K319" s="95">
        <v>-3.27588922593266E-2</v>
      </c>
    </row>
    <row r="320" spans="1:11" s="25" customFormat="1" ht="21.75" customHeight="1" x14ac:dyDescent="0.25">
      <c r="A320" s="92">
        <v>312</v>
      </c>
      <c r="B320" s="91" t="s">
        <v>389</v>
      </c>
      <c r="C320" s="93"/>
      <c r="D320" s="93"/>
      <c r="E320" s="93"/>
      <c r="F320" s="93">
        <v>97.72</v>
      </c>
      <c r="G320" s="93">
        <v>7.7220849999999994E-2</v>
      </c>
      <c r="H320" s="93">
        <v>790.22564469914028</v>
      </c>
      <c r="I320" s="95"/>
      <c r="J320" s="95"/>
      <c r="K320" s="95"/>
    </row>
    <row r="321" spans="1:11" s="25" customFormat="1" ht="21.75" customHeight="1" x14ac:dyDescent="0.25">
      <c r="A321" s="92">
        <v>313</v>
      </c>
      <c r="B321" s="91" t="s">
        <v>390</v>
      </c>
      <c r="C321" s="93">
        <v>11.6995</v>
      </c>
      <c r="D321" s="93">
        <v>5.7675600000000007E-2</v>
      </c>
      <c r="E321" s="93">
        <v>4929.749134578401</v>
      </c>
      <c r="F321" s="93">
        <v>8.9889599999999987</v>
      </c>
      <c r="G321" s="93">
        <v>7.6139020000000002E-2</v>
      </c>
      <c r="H321" s="93">
        <v>8470.2813228671639</v>
      </c>
      <c r="I321" s="95">
        <v>-0.23167998632420206</v>
      </c>
      <c r="J321" s="95">
        <v>0.32012532162647611</v>
      </c>
      <c r="K321" s="95">
        <v>0.71819723309136574</v>
      </c>
    </row>
    <row r="322" spans="1:11" s="25" customFormat="1" ht="21.75" customHeight="1" x14ac:dyDescent="0.25">
      <c r="A322" s="92">
        <v>314</v>
      </c>
      <c r="B322" s="91" t="s">
        <v>391</v>
      </c>
      <c r="C322" s="93">
        <v>74.72</v>
      </c>
      <c r="D322" s="93">
        <v>6.38021E-2</v>
      </c>
      <c r="E322" s="93">
        <v>853.88249464668093</v>
      </c>
      <c r="F322" s="93">
        <v>106.46</v>
      </c>
      <c r="G322" s="93">
        <v>7.5964039999999997E-2</v>
      </c>
      <c r="H322" s="93">
        <v>713.54536915273343</v>
      </c>
      <c r="I322" s="95">
        <v>0.42478586723768741</v>
      </c>
      <c r="J322" s="95">
        <v>0.19061974449116881</v>
      </c>
      <c r="K322" s="95">
        <v>-0.16435180059759413</v>
      </c>
    </row>
    <row r="323" spans="1:11" s="25" customFormat="1" ht="21.75" customHeight="1" x14ac:dyDescent="0.25">
      <c r="A323" s="92">
        <v>315</v>
      </c>
      <c r="B323" s="91" t="s">
        <v>392</v>
      </c>
      <c r="C323" s="93">
        <v>5.6058799999999991</v>
      </c>
      <c r="D323" s="93">
        <v>5.2630639999999999E-2</v>
      </c>
      <c r="E323" s="93">
        <v>9388.4706772174941</v>
      </c>
      <c r="F323" s="93">
        <v>14.04299</v>
      </c>
      <c r="G323" s="93">
        <v>7.0718909999999996E-2</v>
      </c>
      <c r="H323" s="93">
        <v>5035.8869443045951</v>
      </c>
      <c r="I323" s="95">
        <v>1.505046486903038</v>
      </c>
      <c r="J323" s="95">
        <v>0.34368326130938165</v>
      </c>
      <c r="K323" s="95">
        <v>-0.46360945062917269</v>
      </c>
    </row>
    <row r="324" spans="1:11" s="25" customFormat="1" ht="21.75" customHeight="1" x14ac:dyDescent="0.25">
      <c r="A324" s="92">
        <v>316</v>
      </c>
      <c r="B324" s="91" t="s">
        <v>393</v>
      </c>
      <c r="C324" s="93">
        <v>14.97715</v>
      </c>
      <c r="D324" s="93">
        <v>4.4556980000000003E-2</v>
      </c>
      <c r="E324" s="93">
        <v>2974.9972458044422</v>
      </c>
      <c r="F324" s="93">
        <v>21.695779999999999</v>
      </c>
      <c r="G324" s="93">
        <v>6.4412570000000002E-2</v>
      </c>
      <c r="H324" s="93">
        <v>2968.8985599964603</v>
      </c>
      <c r="I324" s="95">
        <v>0.44859202184661306</v>
      </c>
      <c r="J324" s="95">
        <v>0.4456224367091306</v>
      </c>
      <c r="K324" s="95">
        <v>-2.0499803206818212E-3</v>
      </c>
    </row>
    <row r="325" spans="1:11" s="25" customFormat="1" ht="21.75" customHeight="1" x14ac:dyDescent="0.25">
      <c r="A325" s="92">
        <v>317</v>
      </c>
      <c r="B325" s="91" t="s">
        <v>394</v>
      </c>
      <c r="C325" s="93">
        <v>63.256770000000003</v>
      </c>
      <c r="D325" s="93">
        <v>8.1294630000000007E-2</v>
      </c>
      <c r="E325" s="93">
        <v>1285.1530357936392</v>
      </c>
      <c r="F325" s="93">
        <v>81.397860000000009</v>
      </c>
      <c r="G325" s="93">
        <v>6.4251360000000007E-2</v>
      </c>
      <c r="H325" s="93">
        <v>789.34949886888921</v>
      </c>
      <c r="I325" s="95">
        <v>0.28678495598178677</v>
      </c>
      <c r="J325" s="95">
        <v>-0.20964816495259275</v>
      </c>
      <c r="K325" s="95">
        <v>-0.38579338266790086</v>
      </c>
    </row>
    <row r="326" spans="1:11" s="25" customFormat="1" ht="21.75" customHeight="1" x14ac:dyDescent="0.25">
      <c r="A326" s="92">
        <v>318</v>
      </c>
      <c r="B326" s="91" t="s">
        <v>395</v>
      </c>
      <c r="C326" s="93"/>
      <c r="D326" s="93"/>
      <c r="E326" s="93"/>
      <c r="F326" s="93">
        <v>8.9000699999999995</v>
      </c>
      <c r="G326" s="93">
        <v>6.0870309999999997E-2</v>
      </c>
      <c r="H326" s="93">
        <v>6839.3068818559859</v>
      </c>
      <c r="I326" s="95"/>
      <c r="J326" s="95"/>
      <c r="K326" s="95"/>
    </row>
    <row r="327" spans="1:11" s="25" customFormat="1" ht="21.75" customHeight="1" x14ac:dyDescent="0.25">
      <c r="A327" s="92">
        <v>319</v>
      </c>
      <c r="B327" s="91" t="s">
        <v>396</v>
      </c>
      <c r="C327" s="93">
        <v>24.514800000000001</v>
      </c>
      <c r="D327" s="93">
        <v>5.3217050000000002E-2</v>
      </c>
      <c r="E327" s="93">
        <v>2170.8131414492468</v>
      </c>
      <c r="F327" s="93">
        <v>24.949199999999998</v>
      </c>
      <c r="G327" s="93">
        <v>5.3533730000000002E-2</v>
      </c>
      <c r="H327" s="93">
        <v>2145.7092812595197</v>
      </c>
      <c r="I327" s="95">
        <v>1.7719907973958504E-2</v>
      </c>
      <c r="J327" s="95">
        <v>5.9507244388781189E-3</v>
      </c>
      <c r="K327" s="95">
        <v>-1.1564265809155594E-2</v>
      </c>
    </row>
    <row r="328" spans="1:11" s="25" customFormat="1" ht="21.75" customHeight="1" x14ac:dyDescent="0.25">
      <c r="A328" s="92">
        <v>320</v>
      </c>
      <c r="B328" s="91" t="s">
        <v>397</v>
      </c>
      <c r="C328" s="93"/>
      <c r="D328" s="93"/>
      <c r="E328" s="93"/>
      <c r="F328" s="93">
        <v>121.72</v>
      </c>
      <c r="G328" s="93">
        <v>5.0185500000000001E-2</v>
      </c>
      <c r="H328" s="93">
        <v>412.30282615839633</v>
      </c>
      <c r="I328" s="95"/>
      <c r="J328" s="95"/>
      <c r="K328" s="95"/>
    </row>
    <row r="329" spans="1:11" s="25" customFormat="1" ht="21.75" customHeight="1" x14ac:dyDescent="0.25">
      <c r="A329" s="92">
        <v>321</v>
      </c>
      <c r="B329" s="91" t="s">
        <v>398</v>
      </c>
      <c r="C329" s="93">
        <v>37.959200000000003</v>
      </c>
      <c r="D329" s="93">
        <v>0.14254182999999998</v>
      </c>
      <c r="E329" s="93">
        <v>3755.1326160719923</v>
      </c>
      <c r="F329" s="93">
        <v>12.446999999999999</v>
      </c>
      <c r="G329" s="93">
        <v>3.881238E-2</v>
      </c>
      <c r="H329" s="93">
        <v>3118.2116172571705</v>
      </c>
      <c r="I329" s="95">
        <v>-0.67209530232460124</v>
      </c>
      <c r="J329" s="95">
        <v>-0.72771234942051743</v>
      </c>
      <c r="K329" s="95">
        <v>-0.16961345015853657</v>
      </c>
    </row>
    <row r="330" spans="1:11" s="25" customFormat="1" ht="21.75" customHeight="1" x14ac:dyDescent="0.25">
      <c r="A330" s="92">
        <v>322</v>
      </c>
      <c r="B330" s="91" t="s">
        <v>399</v>
      </c>
      <c r="C330" s="93">
        <v>53.2</v>
      </c>
      <c r="D330" s="93">
        <v>4.4119699999999998E-2</v>
      </c>
      <c r="E330" s="93">
        <v>829.31766917293226</v>
      </c>
      <c r="F330" s="93">
        <v>27.302</v>
      </c>
      <c r="G330" s="93">
        <v>3.8173499999999999E-2</v>
      </c>
      <c r="H330" s="93">
        <v>1398.1942714819427</v>
      </c>
      <c r="I330" s="95">
        <v>-0.48680451127819557</v>
      </c>
      <c r="J330" s="95">
        <v>-0.13477426183768249</v>
      </c>
      <c r="K330" s="95">
        <v>0.68595741228610696</v>
      </c>
    </row>
    <row r="331" spans="1:11" s="25" customFormat="1" ht="21.75" customHeight="1" x14ac:dyDescent="0.25">
      <c r="A331" s="92">
        <v>323</v>
      </c>
      <c r="B331" s="91" t="s">
        <v>400</v>
      </c>
      <c r="C331" s="93"/>
      <c r="D331" s="93"/>
      <c r="E331" s="93"/>
      <c r="F331" s="93">
        <v>4.4276</v>
      </c>
      <c r="G331" s="93">
        <v>3.4673200000000001E-2</v>
      </c>
      <c r="H331" s="93">
        <v>7831.1500587225592</v>
      </c>
      <c r="I331" s="95"/>
      <c r="J331" s="95"/>
      <c r="K331" s="95"/>
    </row>
    <row r="332" spans="1:11" s="25" customFormat="1" ht="21.75" customHeight="1" x14ac:dyDescent="0.25">
      <c r="A332" s="92">
        <v>324</v>
      </c>
      <c r="B332" s="91" t="s">
        <v>401</v>
      </c>
      <c r="C332" s="93">
        <v>4.8959999999999999</v>
      </c>
      <c r="D332" s="93">
        <v>6.7863400000000001E-3</v>
      </c>
      <c r="E332" s="93">
        <v>1386.0988562091504</v>
      </c>
      <c r="F332" s="93">
        <v>25.5702</v>
      </c>
      <c r="G332" s="93">
        <v>3.4075679999999997E-2</v>
      </c>
      <c r="H332" s="93">
        <v>1332.6325175399488</v>
      </c>
      <c r="I332" s="95">
        <v>4.222671568627451</v>
      </c>
      <c r="J332" s="95">
        <v>4.0212161489108995</v>
      </c>
      <c r="K332" s="95">
        <v>-3.8573250695428052E-2</v>
      </c>
    </row>
    <row r="333" spans="1:11" s="25" customFormat="1" ht="21.75" customHeight="1" x14ac:dyDescent="0.25">
      <c r="A333" s="92">
        <v>325</v>
      </c>
      <c r="B333" s="91" t="s">
        <v>402</v>
      </c>
      <c r="C333" s="93"/>
      <c r="D333" s="93"/>
      <c r="E333" s="93"/>
      <c r="F333" s="93">
        <v>5.65</v>
      </c>
      <c r="G333" s="93">
        <v>3.2524999999999998E-2</v>
      </c>
      <c r="H333" s="93">
        <v>5756.6371681415922</v>
      </c>
      <c r="I333" s="95"/>
      <c r="J333" s="95"/>
      <c r="K333" s="95"/>
    </row>
    <row r="334" spans="1:11" s="25" customFormat="1" ht="21.75" customHeight="1" x14ac:dyDescent="0.25">
      <c r="A334" s="92">
        <v>326</v>
      </c>
      <c r="B334" s="91" t="s">
        <v>403</v>
      </c>
      <c r="C334" s="93"/>
      <c r="D334" s="93"/>
      <c r="E334" s="93"/>
      <c r="F334" s="93">
        <v>0.62397999999999998</v>
      </c>
      <c r="G334" s="93">
        <v>3.2420000000000004E-2</v>
      </c>
      <c r="H334" s="93">
        <v>51956.793486970746</v>
      </c>
      <c r="I334" s="95"/>
      <c r="J334" s="95"/>
      <c r="K334" s="95"/>
    </row>
    <row r="335" spans="1:11" s="25" customFormat="1" ht="21.75" customHeight="1" x14ac:dyDescent="0.25">
      <c r="A335" s="92">
        <v>327</v>
      </c>
      <c r="B335" s="91" t="s">
        <v>404</v>
      </c>
      <c r="C335" s="93">
        <v>237.69943999999998</v>
      </c>
      <c r="D335" s="93">
        <v>4.8470249999999999E-2</v>
      </c>
      <c r="E335" s="93">
        <v>203.91402689042937</v>
      </c>
      <c r="F335" s="93">
        <v>102.21512999999999</v>
      </c>
      <c r="G335" s="93">
        <v>2.6406680000000002E-2</v>
      </c>
      <c r="H335" s="93">
        <v>258.34414142015964</v>
      </c>
      <c r="I335" s="95">
        <v>-0.56998161207279252</v>
      </c>
      <c r="J335" s="95">
        <v>-0.4551981885795926</v>
      </c>
      <c r="K335" s="95">
        <v>0.26692677968140766</v>
      </c>
    </row>
    <row r="336" spans="1:11" s="25" customFormat="1" ht="21.75" customHeight="1" x14ac:dyDescent="0.25">
      <c r="A336" s="92">
        <v>328</v>
      </c>
      <c r="B336" s="91" t="s">
        <v>405</v>
      </c>
      <c r="C336" s="93">
        <v>1.7339</v>
      </c>
      <c r="D336" s="93">
        <v>3.1098070000000002E-2</v>
      </c>
      <c r="E336" s="93">
        <v>17935.330757252439</v>
      </c>
      <c r="F336" s="93">
        <v>2.6056599999999999</v>
      </c>
      <c r="G336" s="93">
        <v>2.5501260000000001E-2</v>
      </c>
      <c r="H336" s="93">
        <v>9786.8716563174021</v>
      </c>
      <c r="I336" s="95">
        <v>0.50277409308495291</v>
      </c>
      <c r="J336" s="95">
        <v>-0.17997290507095776</v>
      </c>
      <c r="K336" s="95">
        <v>-0.45432443991254956</v>
      </c>
    </row>
    <row r="337" spans="1:11" s="25" customFormat="1" ht="21.75" customHeight="1" x14ac:dyDescent="0.25">
      <c r="A337" s="92">
        <v>329</v>
      </c>
      <c r="B337" s="91" t="s">
        <v>406</v>
      </c>
      <c r="C337" s="93">
        <v>1.6732800000000001</v>
      </c>
      <c r="D337" s="93">
        <v>2.9649109999999999E-2</v>
      </c>
      <c r="E337" s="93">
        <v>17719.156387454579</v>
      </c>
      <c r="F337" s="93">
        <v>0.9797499999999999</v>
      </c>
      <c r="G337" s="93">
        <v>2.3194039999999999E-2</v>
      </c>
      <c r="H337" s="93">
        <v>23673.426894615975</v>
      </c>
      <c r="I337" s="95">
        <v>-0.41447336966915294</v>
      </c>
      <c r="J337" s="95">
        <v>-0.217715472741003</v>
      </c>
      <c r="K337" s="95">
        <v>0.33603577828214815</v>
      </c>
    </row>
    <row r="338" spans="1:11" s="25" customFormat="1" ht="21.75" customHeight="1" x14ac:dyDescent="0.25">
      <c r="A338" s="92">
        <v>330</v>
      </c>
      <c r="B338" s="91" t="s">
        <v>407</v>
      </c>
      <c r="C338" s="93"/>
      <c r="D338" s="93"/>
      <c r="E338" s="93"/>
      <c r="F338" s="93">
        <v>4.0454699999999999</v>
      </c>
      <c r="G338" s="93">
        <v>2.2368720000000002E-2</v>
      </c>
      <c r="H338" s="93">
        <v>5529.325393588384</v>
      </c>
      <c r="I338" s="95"/>
      <c r="J338" s="95"/>
      <c r="K338" s="95"/>
    </row>
    <row r="339" spans="1:11" s="25" customFormat="1" ht="21.75" customHeight="1" x14ac:dyDescent="0.25">
      <c r="A339" s="92">
        <v>331</v>
      </c>
      <c r="B339" s="91" t="s">
        <v>408</v>
      </c>
      <c r="C339" s="93">
        <v>0.70929999999999993</v>
      </c>
      <c r="D339" s="93">
        <v>1.4329430000000001E-2</v>
      </c>
      <c r="E339" s="93">
        <v>20202.213449880164</v>
      </c>
      <c r="F339" s="93">
        <v>0.97798000000000007</v>
      </c>
      <c r="G339" s="93">
        <v>2.180116E-2</v>
      </c>
      <c r="H339" s="93">
        <v>22292.030511871406</v>
      </c>
      <c r="I339" s="95">
        <v>0.37879599605244629</v>
      </c>
      <c r="J339" s="95">
        <v>0.52142548587068704</v>
      </c>
      <c r="K339" s="95">
        <v>0.10344495503801521</v>
      </c>
    </row>
    <row r="340" spans="1:11" s="25" customFormat="1" ht="21.75" customHeight="1" x14ac:dyDescent="0.25">
      <c r="A340" s="92">
        <v>332</v>
      </c>
      <c r="B340" s="91" t="s">
        <v>409</v>
      </c>
      <c r="C340" s="93">
        <v>26.99</v>
      </c>
      <c r="D340" s="93">
        <v>3.2429999999999998E-3</v>
      </c>
      <c r="E340" s="93">
        <v>120.1556131900704</v>
      </c>
      <c r="F340" s="93">
        <v>232.86799999999999</v>
      </c>
      <c r="G340" s="93">
        <v>2.1149600000000001E-2</v>
      </c>
      <c r="H340" s="93">
        <v>90.822268409571095</v>
      </c>
      <c r="I340" s="95">
        <v>7.6279362726935904</v>
      </c>
      <c r="J340" s="95">
        <v>5.5216157878507559</v>
      </c>
      <c r="K340" s="95">
        <v>-0.244127960414948</v>
      </c>
    </row>
    <row r="341" spans="1:11" s="25" customFormat="1" ht="21.75" customHeight="1" x14ac:dyDescent="0.25">
      <c r="A341" s="92">
        <v>333</v>
      </c>
      <c r="B341" s="91" t="s">
        <v>410</v>
      </c>
      <c r="C341" s="93">
        <v>5.9688000000000008</v>
      </c>
      <c r="D341" s="93">
        <v>3.1613999999999996E-2</v>
      </c>
      <c r="E341" s="93">
        <v>5296.5420184961786</v>
      </c>
      <c r="F341" s="93">
        <v>1.3940000000000001</v>
      </c>
      <c r="G341" s="93">
        <v>1.9969000000000001E-2</v>
      </c>
      <c r="H341" s="93">
        <v>14324.96413199426</v>
      </c>
      <c r="I341" s="95">
        <v>-0.76645221820131348</v>
      </c>
      <c r="J341" s="95">
        <v>-0.36834946542670954</v>
      </c>
      <c r="K341" s="95">
        <v>1.7045880278056358</v>
      </c>
    </row>
    <row r="342" spans="1:11" s="25" customFormat="1" ht="21.75" customHeight="1" x14ac:dyDescent="0.25">
      <c r="A342" s="92">
        <v>334</v>
      </c>
      <c r="B342" s="91" t="s">
        <v>411</v>
      </c>
      <c r="C342" s="93">
        <v>1.423</v>
      </c>
      <c r="D342" s="93">
        <v>4.5129599999999999E-3</v>
      </c>
      <c r="E342" s="93">
        <v>3171.4406184118061</v>
      </c>
      <c r="F342" s="93">
        <v>2.1911800000000001</v>
      </c>
      <c r="G342" s="93">
        <v>1.490813E-2</v>
      </c>
      <c r="H342" s="93">
        <v>6803.6993765916086</v>
      </c>
      <c r="I342" s="95">
        <v>0.53983134223471541</v>
      </c>
      <c r="J342" s="95">
        <v>2.3034039743317027</v>
      </c>
      <c r="K342" s="95">
        <v>1.1453024650982635</v>
      </c>
    </row>
    <row r="343" spans="1:11" s="25" customFormat="1" ht="21.75" customHeight="1" x14ac:dyDescent="0.25">
      <c r="A343" s="92">
        <v>335</v>
      </c>
      <c r="B343" s="91" t="s">
        <v>412</v>
      </c>
      <c r="C343" s="93"/>
      <c r="D343" s="93"/>
      <c r="E343" s="93"/>
      <c r="F343" s="93">
        <v>2.2842500000000001</v>
      </c>
      <c r="G343" s="93">
        <v>1.229153E-2</v>
      </c>
      <c r="H343" s="93">
        <v>5380.9915727262778</v>
      </c>
      <c r="I343" s="95"/>
      <c r="J343" s="95"/>
      <c r="K343" s="95"/>
    </row>
    <row r="344" spans="1:11" s="25" customFormat="1" ht="21.75" customHeight="1" x14ac:dyDescent="0.25">
      <c r="A344" s="92">
        <v>336</v>
      </c>
      <c r="B344" s="91" t="s">
        <v>413</v>
      </c>
      <c r="C344" s="93"/>
      <c r="D344" s="93"/>
      <c r="E344" s="93"/>
      <c r="F344" s="93">
        <v>7.2348499999999998</v>
      </c>
      <c r="G344" s="93">
        <v>1.0152E-2</v>
      </c>
      <c r="H344" s="93">
        <v>1403.2080830977836</v>
      </c>
      <c r="I344" s="95"/>
      <c r="J344" s="95"/>
      <c r="K344" s="95"/>
    </row>
    <row r="345" spans="1:11" s="25" customFormat="1" ht="21.75" customHeight="1" x14ac:dyDescent="0.25">
      <c r="A345" s="92">
        <v>337</v>
      </c>
      <c r="B345" s="91" t="s">
        <v>414</v>
      </c>
      <c r="C345" s="93">
        <v>12.500920000000001</v>
      </c>
      <c r="D345" s="93">
        <v>2.393524E-2</v>
      </c>
      <c r="E345" s="93">
        <v>1914.6782796786156</v>
      </c>
      <c r="F345" s="93">
        <v>4.4099599999999999</v>
      </c>
      <c r="G345" s="93">
        <v>9.2928000000000004E-3</v>
      </c>
      <c r="H345" s="93">
        <v>2107.2299975509986</v>
      </c>
      <c r="I345" s="95">
        <v>-0.64722916393353458</v>
      </c>
      <c r="J345" s="95">
        <v>-0.6117523785013228</v>
      </c>
      <c r="K345" s="95">
        <v>0.10056609505420577</v>
      </c>
    </row>
    <row r="346" spans="1:11" s="25" customFormat="1" ht="21.75" customHeight="1" x14ac:dyDescent="0.25">
      <c r="A346" s="92">
        <v>338</v>
      </c>
      <c r="B346" s="91" t="s">
        <v>415</v>
      </c>
      <c r="C346" s="93">
        <v>0.435</v>
      </c>
      <c r="D346" s="93">
        <v>2.1819999999999999E-3</v>
      </c>
      <c r="E346" s="93">
        <v>5016.0919540229888</v>
      </c>
      <c r="F346" s="93">
        <v>0.252</v>
      </c>
      <c r="G346" s="93">
        <v>2.4961499999999999E-3</v>
      </c>
      <c r="H346" s="93">
        <v>9905.3571428571431</v>
      </c>
      <c r="I346" s="95">
        <v>-0.42068965517241375</v>
      </c>
      <c r="J346" s="95">
        <v>0.14397341888175985</v>
      </c>
      <c r="K346" s="95">
        <v>0.97471602068875196</v>
      </c>
    </row>
    <row r="347" spans="1:11" s="25" customFormat="1" ht="21.75" customHeight="1" x14ac:dyDescent="0.25">
      <c r="A347" s="92">
        <v>339</v>
      </c>
      <c r="B347" s="91" t="s">
        <v>416</v>
      </c>
      <c r="C347" s="93">
        <v>5.3240000000000003E-2</v>
      </c>
      <c r="D347" s="93">
        <v>7.9223E-4</v>
      </c>
      <c r="E347" s="93">
        <v>14880.353117956423</v>
      </c>
      <c r="F347" s="93">
        <v>6.6180000000000003E-2</v>
      </c>
      <c r="G347" s="93">
        <v>1.047E-3</v>
      </c>
      <c r="H347" s="93">
        <v>15820.489573889392</v>
      </c>
      <c r="I347" s="95">
        <v>0.24305033809166043</v>
      </c>
      <c r="J347" s="95">
        <v>0.3215859030837005</v>
      </c>
      <c r="K347" s="95">
        <v>6.3179714115687569E-2</v>
      </c>
    </row>
    <row r="348" spans="1:11" s="25" customFormat="1" ht="21.75" customHeight="1" x14ac:dyDescent="0.25">
      <c r="A348" s="92">
        <v>340</v>
      </c>
      <c r="B348" s="91" t="s">
        <v>417</v>
      </c>
      <c r="C348" s="93">
        <v>5.78</v>
      </c>
      <c r="D348" s="93">
        <v>7.1400000000000001E-4</v>
      </c>
      <c r="E348" s="93">
        <v>123.52941176470588</v>
      </c>
      <c r="F348" s="93">
        <v>5.28</v>
      </c>
      <c r="G348" s="93">
        <v>9.1440000000000011E-4</v>
      </c>
      <c r="H348" s="93">
        <v>173.18181818181819</v>
      </c>
      <c r="I348" s="95">
        <v>-8.6505190311418678E-2</v>
      </c>
      <c r="J348" s="95">
        <v>0.28067226890756314</v>
      </c>
      <c r="K348" s="95">
        <v>0.40194805194805205</v>
      </c>
    </row>
    <row r="349" spans="1:11" s="25" customFormat="1" ht="21.75" customHeight="1" x14ac:dyDescent="0.25">
      <c r="A349" s="92">
        <v>341</v>
      </c>
      <c r="B349" s="91" t="s">
        <v>418</v>
      </c>
      <c r="C349" s="93"/>
      <c r="D349" s="93"/>
      <c r="E349" s="93"/>
      <c r="F349" s="93">
        <v>0.40799999999999997</v>
      </c>
      <c r="G349" s="93">
        <v>1.485E-4</v>
      </c>
      <c r="H349" s="93">
        <v>363.97058823529414</v>
      </c>
      <c r="I349" s="95"/>
      <c r="J349" s="95"/>
      <c r="K349" s="95"/>
    </row>
    <row r="350" spans="1:11" s="25" customFormat="1" ht="21.75" customHeight="1" x14ac:dyDescent="0.25">
      <c r="A350" s="92">
        <v>342</v>
      </c>
      <c r="B350" s="91" t="s">
        <v>419</v>
      </c>
      <c r="C350" s="93">
        <v>43142</v>
      </c>
      <c r="D350" s="93">
        <v>14.39068</v>
      </c>
      <c r="E350" s="93">
        <v>333.56543507486901</v>
      </c>
      <c r="F350" s="93"/>
      <c r="G350" s="93"/>
      <c r="H350" s="93"/>
      <c r="I350" s="95"/>
      <c r="J350" s="95"/>
      <c r="K350" s="95"/>
    </row>
    <row r="351" spans="1:11" s="25" customFormat="1" ht="21.75" customHeight="1" x14ac:dyDescent="0.25">
      <c r="A351" s="92">
        <v>343</v>
      </c>
      <c r="B351" s="91" t="s">
        <v>420</v>
      </c>
      <c r="C351" s="93">
        <v>1013.97</v>
      </c>
      <c r="D351" s="93">
        <v>0.68855140000000004</v>
      </c>
      <c r="E351" s="93">
        <v>679.06486385198775</v>
      </c>
      <c r="F351" s="93"/>
      <c r="G351" s="93"/>
      <c r="H351" s="93"/>
      <c r="I351" s="95"/>
      <c r="J351" s="95"/>
      <c r="K351" s="95"/>
    </row>
    <row r="352" spans="1:11" s="25" customFormat="1" ht="21.75" customHeight="1" x14ac:dyDescent="0.25">
      <c r="A352" s="92">
        <v>344</v>
      </c>
      <c r="B352" s="91" t="s">
        <v>421</v>
      </c>
      <c r="C352" s="93">
        <v>34.959960000000002</v>
      </c>
      <c r="D352" s="93">
        <v>8.8883680000000007E-2</v>
      </c>
      <c r="E352" s="93">
        <v>2542.4422682405816</v>
      </c>
      <c r="F352" s="93"/>
      <c r="G352" s="93"/>
      <c r="H352" s="93"/>
      <c r="I352" s="95"/>
      <c r="J352" s="95"/>
      <c r="K352" s="95"/>
    </row>
    <row r="353" spans="1:13" s="25" customFormat="1" ht="21.75" customHeight="1" x14ac:dyDescent="0.25">
      <c r="A353" s="92">
        <v>345</v>
      </c>
      <c r="B353" s="91" t="s">
        <v>422</v>
      </c>
      <c r="C353" s="93">
        <v>115.6395</v>
      </c>
      <c r="D353" s="93">
        <v>0.30687648000000001</v>
      </c>
      <c r="E353" s="93">
        <v>2653.7340614582386</v>
      </c>
      <c r="F353" s="93"/>
      <c r="G353" s="93"/>
      <c r="H353" s="93"/>
      <c r="I353" s="95"/>
      <c r="J353" s="95"/>
      <c r="K353" s="95"/>
    </row>
    <row r="354" spans="1:13" s="25" customFormat="1" ht="21.75" customHeight="1" x14ac:dyDescent="0.25">
      <c r="A354" s="92">
        <v>346</v>
      </c>
      <c r="B354" s="91" t="s">
        <v>423</v>
      </c>
      <c r="C354" s="93">
        <v>0.64900000000000002</v>
      </c>
      <c r="D354" s="93">
        <v>7.3673000000000002E-2</v>
      </c>
      <c r="E354" s="93">
        <v>113517.71956856702</v>
      </c>
      <c r="F354" s="93"/>
      <c r="G354" s="93"/>
      <c r="H354" s="93"/>
      <c r="I354" s="95"/>
      <c r="J354" s="95"/>
      <c r="K354" s="95"/>
    </row>
    <row r="355" spans="1:13" s="25" customFormat="1" ht="21.75" customHeight="1" x14ac:dyDescent="0.25">
      <c r="A355" s="92">
        <v>347</v>
      </c>
      <c r="B355" s="91" t="s">
        <v>424</v>
      </c>
      <c r="C355" s="93">
        <v>70.598100000000002</v>
      </c>
      <c r="D355" s="93">
        <v>3.978508E-2</v>
      </c>
      <c r="E355" s="93">
        <v>563.54321150285909</v>
      </c>
      <c r="F355" s="93"/>
      <c r="G355" s="93"/>
      <c r="H355" s="93"/>
      <c r="I355" s="95"/>
      <c r="J355" s="95"/>
      <c r="K355" s="95"/>
    </row>
    <row r="356" spans="1:13" s="25" customFormat="1" ht="21.75" customHeight="1" x14ac:dyDescent="0.25">
      <c r="A356" s="92">
        <v>348</v>
      </c>
      <c r="B356" s="91" t="s">
        <v>425</v>
      </c>
      <c r="C356" s="93">
        <v>166.55</v>
      </c>
      <c r="D356" s="93">
        <v>0.36626808999999999</v>
      </c>
      <c r="E356" s="93">
        <v>2199.147943560492</v>
      </c>
      <c r="F356" s="93"/>
      <c r="G356" s="93"/>
      <c r="H356" s="93"/>
      <c r="I356" s="95"/>
      <c r="J356" s="95"/>
      <c r="K356" s="95"/>
    </row>
    <row r="357" spans="1:13" s="25" customFormat="1" ht="21.75" customHeight="1" x14ac:dyDescent="0.25">
      <c r="A357" s="92">
        <v>349</v>
      </c>
      <c r="B357" s="91" t="s">
        <v>426</v>
      </c>
      <c r="C357" s="93">
        <v>562.91094999999996</v>
      </c>
      <c r="D357" s="93">
        <v>1.1313820800000001</v>
      </c>
      <c r="E357" s="93">
        <v>2009.8775481272839</v>
      </c>
      <c r="F357" s="93"/>
      <c r="G357" s="93"/>
      <c r="H357" s="93"/>
      <c r="I357" s="95"/>
      <c r="J357" s="95"/>
      <c r="K357" s="95"/>
    </row>
    <row r="358" spans="1:13" s="25" customFormat="1" ht="21.75" customHeight="1" x14ac:dyDescent="0.25">
      <c r="A358" s="92">
        <v>350</v>
      </c>
      <c r="B358" s="91" t="s">
        <v>427</v>
      </c>
      <c r="C358" s="93">
        <v>27.3504</v>
      </c>
      <c r="D358" s="93">
        <v>0.13412934000000001</v>
      </c>
      <c r="E358" s="93">
        <v>4904.1088978588987</v>
      </c>
      <c r="F358" s="93"/>
      <c r="G358" s="93"/>
      <c r="H358" s="93"/>
      <c r="I358" s="95"/>
      <c r="J358" s="95"/>
      <c r="K358" s="95"/>
    </row>
    <row r="359" spans="1:13" s="25" customFormat="1" ht="21.75" customHeight="1" x14ac:dyDescent="0.25">
      <c r="A359" s="92">
        <v>351</v>
      </c>
      <c r="B359" s="91" t="s">
        <v>428</v>
      </c>
      <c r="C359" s="93">
        <v>20.164000000000001</v>
      </c>
      <c r="D359" s="93">
        <v>3.2223120000000001E-2</v>
      </c>
      <c r="E359" s="93">
        <v>1598.0519738147193</v>
      </c>
      <c r="F359" s="93"/>
      <c r="G359" s="93"/>
      <c r="H359" s="93"/>
      <c r="I359" s="95"/>
      <c r="J359" s="95"/>
      <c r="K359" s="95"/>
    </row>
    <row r="360" spans="1:13" s="25" customFormat="1" ht="21.75" customHeight="1" x14ac:dyDescent="0.25">
      <c r="A360" s="92">
        <v>352</v>
      </c>
      <c r="B360" s="91" t="s">
        <v>429</v>
      </c>
      <c r="C360" s="93">
        <v>2.6903199999999998</v>
      </c>
      <c r="D360" s="93">
        <v>0.18389849999999999</v>
      </c>
      <c r="E360" s="93">
        <v>68355.62312289988</v>
      </c>
      <c r="F360" s="93"/>
      <c r="G360" s="93"/>
      <c r="H360" s="93"/>
      <c r="I360" s="95"/>
      <c r="J360" s="95"/>
      <c r="K360" s="95"/>
    </row>
    <row r="361" spans="1:13" s="25" customFormat="1" ht="21.75" customHeight="1" x14ac:dyDescent="0.25">
      <c r="A361" s="92">
        <v>353</v>
      </c>
      <c r="B361" s="91" t="s">
        <v>430</v>
      </c>
      <c r="C361" s="93">
        <v>276.87299999999999</v>
      </c>
      <c r="D361" s="93">
        <v>0.92679250000000013</v>
      </c>
      <c r="E361" s="93">
        <v>3347.3560079892231</v>
      </c>
      <c r="F361" s="93"/>
      <c r="G361" s="93"/>
      <c r="H361" s="93"/>
      <c r="I361" s="95"/>
      <c r="J361" s="95"/>
      <c r="K361" s="95"/>
    </row>
    <row r="362" spans="1:13" s="25" customFormat="1" ht="21.75" customHeight="1" x14ac:dyDescent="0.25">
      <c r="A362" s="92">
        <v>354</v>
      </c>
      <c r="B362" s="91" t="s">
        <v>431</v>
      </c>
      <c r="C362" s="93">
        <v>28.04</v>
      </c>
      <c r="D362" s="93">
        <v>1.3332E-2</v>
      </c>
      <c r="E362" s="93">
        <v>475.4636233951498</v>
      </c>
      <c r="F362" s="93"/>
      <c r="G362" s="93"/>
      <c r="H362" s="93"/>
      <c r="I362" s="95"/>
      <c r="J362" s="95"/>
      <c r="K362" s="95"/>
    </row>
    <row r="363" spans="1:13" s="25" customFormat="1" ht="21.75" customHeight="1" x14ac:dyDescent="0.25">
      <c r="A363" s="92">
        <v>355</v>
      </c>
      <c r="B363" s="91" t="s">
        <v>432</v>
      </c>
      <c r="C363" s="93">
        <v>736.4</v>
      </c>
      <c r="D363" s="93">
        <v>0.128607</v>
      </c>
      <c r="E363" s="93">
        <v>174.64285714285714</v>
      </c>
      <c r="F363" s="93"/>
      <c r="G363" s="93"/>
      <c r="H363" s="93"/>
      <c r="I363" s="95"/>
      <c r="J363" s="95"/>
      <c r="K363" s="95"/>
    </row>
    <row r="364" spans="1:13" s="25" customFormat="1" ht="21.75" customHeight="1" x14ac:dyDescent="0.25">
      <c r="A364" s="92">
        <v>356</v>
      </c>
      <c r="B364" s="91" t="s">
        <v>433</v>
      </c>
      <c r="C364" s="93">
        <v>3.9699999999999999E-2</v>
      </c>
      <c r="D364" s="93">
        <v>6.4000999999999999E-4</v>
      </c>
      <c r="E364" s="93">
        <v>16121.158690176322</v>
      </c>
      <c r="F364" s="93"/>
      <c r="G364" s="93"/>
      <c r="H364" s="93"/>
      <c r="I364" s="95"/>
      <c r="J364" s="95"/>
      <c r="K364" s="95"/>
    </row>
    <row r="365" spans="1:13" s="25" customFormat="1" ht="21.75" customHeight="1" x14ac:dyDescent="0.25">
      <c r="A365" s="92">
        <v>357</v>
      </c>
      <c r="B365" s="91" t="s">
        <v>434</v>
      </c>
      <c r="C365" s="93">
        <v>52.831580000000002</v>
      </c>
      <c r="D365" s="93">
        <v>5.5558759999999999E-2</v>
      </c>
      <c r="E365" s="93">
        <v>1051.6202619721007</v>
      </c>
      <c r="F365" s="93"/>
      <c r="G365" s="93"/>
      <c r="H365" s="93"/>
      <c r="I365" s="95"/>
      <c r="J365" s="95"/>
      <c r="K365" s="95"/>
    </row>
    <row r="366" spans="1:13" s="63" customFormat="1" ht="40.5" customHeight="1" x14ac:dyDescent="0.2">
      <c r="A366" s="77" t="s">
        <v>20</v>
      </c>
      <c r="B366" s="77" t="s">
        <v>20</v>
      </c>
      <c r="C366" s="94">
        <v>44727054.014759995</v>
      </c>
      <c r="D366" s="94">
        <v>19061.833456129989</v>
      </c>
      <c r="E366" s="94">
        <v>426.18128727726076</v>
      </c>
      <c r="F366" s="94">
        <v>52949181.601889983</v>
      </c>
      <c r="G366" s="94">
        <v>22382.811185910003</v>
      </c>
      <c r="H366" s="94">
        <v>422.72251447057425</v>
      </c>
      <c r="I366" s="96">
        <v>0.18382895471757821</v>
      </c>
      <c r="J366" s="96">
        <v>0.17422131703244093</v>
      </c>
      <c r="K366" s="96">
        <v>-8.1157312860532516E-3</v>
      </c>
      <c r="L366" s="113"/>
      <c r="M366" s="113"/>
    </row>
  </sheetData>
  <sortState ref="B12:F640">
    <sortCondition descending="1" ref="F12:F640"/>
  </sortState>
  <mergeCells count="5">
    <mergeCell ref="A7:B8"/>
    <mergeCell ref="C7:E7"/>
    <mergeCell ref="F7:H7"/>
    <mergeCell ref="I7:K7"/>
    <mergeCell ref="A366:B36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zoomScale="75" zoomScaleNormal="7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Q124" sqref="Q124"/>
    </sheetView>
  </sheetViews>
  <sheetFormatPr baseColWidth="10" defaultRowHeight="15" x14ac:dyDescent="0.25"/>
  <cols>
    <col min="1" max="1" width="4.42578125" style="1" customWidth="1"/>
    <col min="2" max="2" width="30.5703125" style="1" customWidth="1"/>
    <col min="3" max="3" width="16.7109375" style="1" customWidth="1"/>
    <col min="4" max="5" width="11.42578125" style="1" customWidth="1"/>
    <col min="6" max="6" width="16.7109375" style="1" customWidth="1"/>
    <col min="7" max="8" width="11.42578125" style="1"/>
    <col min="9" max="9" width="14" style="1" customWidth="1"/>
    <col min="10" max="11" width="11.42578125" style="1"/>
    <col min="12" max="12" width="15.42578125" style="1" customWidth="1"/>
    <col min="13" max="16384" width="11.42578125" style="1"/>
  </cols>
  <sheetData>
    <row r="1" spans="1:13" s="58" customFormat="1" ht="39" customHeight="1" x14ac:dyDescent="0.25">
      <c r="A1" s="97" t="s">
        <v>436</v>
      </c>
      <c r="B1" s="57"/>
      <c r="C1" s="57"/>
      <c r="D1" s="57"/>
      <c r="E1" s="57"/>
      <c r="I1" s="98"/>
      <c r="J1" s="98"/>
      <c r="K1" s="98"/>
      <c r="L1" s="98"/>
      <c r="M1" s="99"/>
    </row>
    <row r="2" spans="1:13" s="61" customFormat="1" ht="24" x14ac:dyDescent="0.35">
      <c r="A2" s="100"/>
      <c r="B2" s="60"/>
      <c r="C2" s="60"/>
      <c r="D2" s="60"/>
      <c r="E2" s="60"/>
      <c r="I2" s="101"/>
      <c r="J2" s="101"/>
      <c r="K2" s="101"/>
      <c r="L2" s="101"/>
      <c r="M2" s="102"/>
    </row>
    <row r="3" spans="1:13" s="63" customFormat="1" ht="12.75" x14ac:dyDescent="0.2">
      <c r="A3" s="63" t="s">
        <v>21</v>
      </c>
      <c r="B3" s="62"/>
      <c r="C3" s="62"/>
      <c r="D3" s="62"/>
      <c r="E3" s="62"/>
      <c r="I3" s="84"/>
      <c r="J3" s="84"/>
      <c r="K3" s="84"/>
      <c r="L3" s="84"/>
      <c r="M3" s="103"/>
    </row>
    <row r="4" spans="1:13" s="90" customFormat="1" ht="19.5" customHeight="1" x14ac:dyDescent="0.25">
      <c r="A4" s="21" t="s">
        <v>16</v>
      </c>
    </row>
    <row r="5" spans="1:13" x14ac:dyDescent="0.25">
      <c r="B5" s="104"/>
      <c r="C5" s="105"/>
      <c r="D5" s="105"/>
      <c r="E5" s="105"/>
      <c r="I5" s="20"/>
      <c r="J5" s="20"/>
      <c r="K5" s="20"/>
      <c r="L5" s="20"/>
      <c r="M5" s="106"/>
    </row>
    <row r="6" spans="1:13" s="63" customFormat="1" ht="44.25" customHeight="1" x14ac:dyDescent="0.2">
      <c r="A6" s="107" t="s">
        <v>435</v>
      </c>
      <c r="B6" s="108"/>
      <c r="C6" s="109" t="s">
        <v>84</v>
      </c>
      <c r="D6" s="64"/>
      <c r="E6" s="64"/>
      <c r="F6" s="109" t="s">
        <v>85</v>
      </c>
      <c r="G6" s="64"/>
      <c r="H6" s="64"/>
      <c r="I6" s="76" t="s">
        <v>437</v>
      </c>
      <c r="J6" s="76"/>
      <c r="K6" s="76"/>
      <c r="L6" s="76" t="s">
        <v>438</v>
      </c>
      <c r="M6" s="76"/>
    </row>
    <row r="7" spans="1:13" s="63" customFormat="1" ht="37.5" customHeight="1" x14ac:dyDescent="0.2">
      <c r="A7" s="107"/>
      <c r="B7" s="108"/>
      <c r="C7" s="110" t="s">
        <v>8</v>
      </c>
      <c r="D7" s="111" t="s">
        <v>24</v>
      </c>
      <c r="E7" s="112" t="s">
        <v>25</v>
      </c>
      <c r="F7" s="110" t="s">
        <v>8</v>
      </c>
      <c r="G7" s="111" t="s">
        <v>24</v>
      </c>
      <c r="H7" s="112" t="s">
        <v>25</v>
      </c>
      <c r="I7" s="68" t="s">
        <v>8</v>
      </c>
      <c r="J7" s="69" t="s">
        <v>24</v>
      </c>
      <c r="K7" s="70" t="s">
        <v>25</v>
      </c>
      <c r="L7" s="110" t="s">
        <v>8</v>
      </c>
      <c r="M7" s="70" t="s">
        <v>24</v>
      </c>
    </row>
    <row r="8" spans="1:13" s="114" customFormat="1" hidden="1" x14ac:dyDescent="0.25">
      <c r="A8" s="116">
        <v>1</v>
      </c>
      <c r="B8" s="115" t="s">
        <v>572</v>
      </c>
      <c r="C8" s="117">
        <v>10215914.079569986</v>
      </c>
      <c r="D8" s="117">
        <v>4284.0380029900034</v>
      </c>
      <c r="E8" s="117">
        <f>+(D8*1000000)/C8</f>
        <v>419.34945513660091</v>
      </c>
      <c r="F8" s="117">
        <v>10428118.035099998</v>
      </c>
      <c r="G8" s="117">
        <v>4451.1978333900006</v>
      </c>
      <c r="H8" s="117">
        <f>+(G8*1000000)/F8</f>
        <v>426.84574708568846</v>
      </c>
      <c r="I8" s="19">
        <f>+F8/C8-1</f>
        <v>2.0771900965218748E-2</v>
      </c>
      <c r="J8" s="19">
        <f t="shared" ref="J8:K8" si="0">+G8/D8-1</f>
        <v>3.9019222117854691E-2</v>
      </c>
      <c r="K8" s="19">
        <f t="shared" si="0"/>
        <v>1.7876002597036145E-2</v>
      </c>
      <c r="L8" s="19">
        <f>+F8/$F$145</f>
        <v>0.19694578310022021</v>
      </c>
      <c r="M8" s="19">
        <f>+G8/$G$145</f>
        <v>0.19886679096824236</v>
      </c>
    </row>
    <row r="9" spans="1:13" s="114" customFormat="1" x14ac:dyDescent="0.25">
      <c r="A9" s="116">
        <v>2</v>
      </c>
      <c r="B9" s="115" t="s">
        <v>466</v>
      </c>
      <c r="C9" s="117">
        <v>1997140.2698100004</v>
      </c>
      <c r="D9" s="117">
        <v>1535.6081121399998</v>
      </c>
      <c r="E9" s="117">
        <f t="shared" ref="E9:E72" si="1">+(D9*1000000)/C9</f>
        <v>768.90348432365806</v>
      </c>
      <c r="F9" s="117">
        <v>2711503.8159399983</v>
      </c>
      <c r="G9" s="117">
        <v>2090.6754338899991</v>
      </c>
      <c r="H9" s="117">
        <f t="shared" ref="H9:H72" si="2">+(G9*1000000)/F9</f>
        <v>771.03908967401685</v>
      </c>
      <c r="I9" s="19">
        <f t="shared" ref="I9:I72" si="3">+F9/C9-1</f>
        <v>0.3576932261237511</v>
      </c>
      <c r="J9" s="19">
        <f t="shared" ref="J9:J72" si="4">+G9/D9-1</f>
        <v>0.36146417654466934</v>
      </c>
      <c r="K9" s="19">
        <f t="shared" ref="K9:K72" si="5">+H9/E9-1</f>
        <v>2.7774686861217202E-3</v>
      </c>
      <c r="L9" s="19">
        <f t="shared" ref="L9:L72" si="6">+F9/$F$145</f>
        <v>5.120955100547224E-2</v>
      </c>
      <c r="M9" s="19">
        <f t="shared" ref="M9:M72" si="7">+G9/$G$145</f>
        <v>9.3405400086923898E-2</v>
      </c>
    </row>
    <row r="10" spans="1:13" s="114" customFormat="1" x14ac:dyDescent="0.25">
      <c r="A10" s="116">
        <v>3</v>
      </c>
      <c r="B10" s="115" t="s">
        <v>507</v>
      </c>
      <c r="C10" s="117">
        <v>1752112.1026000003</v>
      </c>
      <c r="D10" s="117">
        <v>1783.6698867999996</v>
      </c>
      <c r="E10" s="117">
        <f t="shared" si="1"/>
        <v>1018.0112814432193</v>
      </c>
      <c r="F10" s="117">
        <v>1760148.2892000005</v>
      </c>
      <c r="G10" s="117">
        <v>2031.0213611899997</v>
      </c>
      <c r="H10" s="117">
        <f t="shared" si="2"/>
        <v>1153.8921883184698</v>
      </c>
      <c r="I10" s="19">
        <f t="shared" si="3"/>
        <v>4.5865710236663304E-3</v>
      </c>
      <c r="J10" s="19">
        <f t="shared" si="4"/>
        <v>0.13867559026505849</v>
      </c>
      <c r="K10" s="19">
        <f t="shared" si="5"/>
        <v>0.13347681833408975</v>
      </c>
      <c r="L10" s="19">
        <f t="shared" si="6"/>
        <v>3.3242218972033603E-2</v>
      </c>
      <c r="M10" s="19">
        <f t="shared" si="7"/>
        <v>9.0740226699876261E-2</v>
      </c>
    </row>
    <row r="11" spans="1:13" s="114" customFormat="1" x14ac:dyDescent="0.25">
      <c r="A11" s="116">
        <v>4</v>
      </c>
      <c r="B11" s="115" t="s">
        <v>595</v>
      </c>
      <c r="C11" s="117">
        <v>4274445.8854799997</v>
      </c>
      <c r="D11" s="117">
        <v>1164.1036630200003</v>
      </c>
      <c r="E11" s="117">
        <f t="shared" si="1"/>
        <v>272.3402504578151</v>
      </c>
      <c r="F11" s="117">
        <v>6296744.0472399993</v>
      </c>
      <c r="G11" s="117">
        <v>1465.3396906199998</v>
      </c>
      <c r="H11" s="117">
        <f t="shared" si="2"/>
        <v>232.71387238016931</v>
      </c>
      <c r="I11" s="19">
        <f t="shared" si="3"/>
        <v>0.47311352534128659</v>
      </c>
      <c r="J11" s="19">
        <f t="shared" si="4"/>
        <v>0.25877079264445535</v>
      </c>
      <c r="K11" s="19">
        <f t="shared" si="5"/>
        <v>-0.14550320054061872</v>
      </c>
      <c r="L11" s="19">
        <f t="shared" si="6"/>
        <v>0.11892051693231911</v>
      </c>
      <c r="M11" s="19">
        <f t="shared" si="7"/>
        <v>6.5467187229030124E-2</v>
      </c>
    </row>
    <row r="12" spans="1:13" s="114" customFormat="1" x14ac:dyDescent="0.25">
      <c r="A12" s="116">
        <v>5</v>
      </c>
      <c r="B12" s="115" t="s">
        <v>458</v>
      </c>
      <c r="C12" s="117">
        <v>3271468.0856899973</v>
      </c>
      <c r="D12" s="117">
        <v>1433.0753142499987</v>
      </c>
      <c r="E12" s="117">
        <f t="shared" si="1"/>
        <v>438.05266526014219</v>
      </c>
      <c r="F12" s="117">
        <v>2801545.4407899994</v>
      </c>
      <c r="G12" s="117">
        <v>1384.6147043399997</v>
      </c>
      <c r="H12" s="117">
        <f t="shared" si="2"/>
        <v>494.23246333265126</v>
      </c>
      <c r="I12" s="19">
        <f t="shared" si="3"/>
        <v>-0.14364274160445756</v>
      </c>
      <c r="J12" s="19">
        <f t="shared" si="4"/>
        <v>-3.3815815141132965E-2</v>
      </c>
      <c r="K12" s="19">
        <f t="shared" si="5"/>
        <v>0.12824895846517936</v>
      </c>
      <c r="L12" s="19">
        <f t="shared" si="6"/>
        <v>5.2910080118972025E-2</v>
      </c>
      <c r="M12" s="19">
        <f t="shared" si="7"/>
        <v>6.1860625675635238E-2</v>
      </c>
    </row>
    <row r="13" spans="1:13" s="114" customFormat="1" x14ac:dyDescent="0.25">
      <c r="A13" s="116">
        <v>6</v>
      </c>
      <c r="B13" s="115" t="s">
        <v>487</v>
      </c>
      <c r="C13" s="117">
        <v>315314.37614000001</v>
      </c>
      <c r="D13" s="117">
        <v>574.6472423700003</v>
      </c>
      <c r="E13" s="117">
        <f t="shared" si="1"/>
        <v>1822.4581111863295</v>
      </c>
      <c r="F13" s="117">
        <v>381115.41486000002</v>
      </c>
      <c r="G13" s="117">
        <v>883.93877932999976</v>
      </c>
      <c r="H13" s="117">
        <f t="shared" si="2"/>
        <v>2319.3466988332348</v>
      </c>
      <c r="I13" s="19">
        <f t="shared" si="3"/>
        <v>0.20868391579705281</v>
      </c>
      <c r="J13" s="19">
        <f t="shared" si="4"/>
        <v>0.53822852378860753</v>
      </c>
      <c r="K13" s="19">
        <f t="shared" si="5"/>
        <v>0.27264746695519682</v>
      </c>
      <c r="L13" s="19">
        <f t="shared" si="6"/>
        <v>7.1977583662293336E-3</v>
      </c>
      <c r="M13" s="19">
        <f t="shared" si="7"/>
        <v>3.9491857032080045E-2</v>
      </c>
    </row>
    <row r="14" spans="1:13" s="114" customFormat="1" x14ac:dyDescent="0.25">
      <c r="A14" s="116">
        <v>7</v>
      </c>
      <c r="B14" s="115" t="s">
        <v>465</v>
      </c>
      <c r="C14" s="117">
        <v>1885312.2259199996</v>
      </c>
      <c r="D14" s="117">
        <v>845.71357424999917</v>
      </c>
      <c r="E14" s="117">
        <f t="shared" si="1"/>
        <v>448.58011454166729</v>
      </c>
      <c r="F14" s="117">
        <v>1756564.4682000002</v>
      </c>
      <c r="G14" s="117">
        <v>826.43671721000032</v>
      </c>
      <c r="H14" s="117">
        <f t="shared" si="2"/>
        <v>470.48470589688782</v>
      </c>
      <c r="I14" s="19">
        <f t="shared" si="3"/>
        <v>-6.8289886391190602E-2</v>
      </c>
      <c r="J14" s="19">
        <f t="shared" si="4"/>
        <v>-2.2793600134766723E-2</v>
      </c>
      <c r="K14" s="19">
        <f t="shared" si="5"/>
        <v>4.8830946011954479E-2</v>
      </c>
      <c r="L14" s="19">
        <f t="shared" si="6"/>
        <v>3.3174534809756163E-2</v>
      </c>
      <c r="M14" s="19">
        <f t="shared" si="7"/>
        <v>3.6922829324059304E-2</v>
      </c>
    </row>
    <row r="15" spans="1:13" s="114" customFormat="1" x14ac:dyDescent="0.25">
      <c r="A15" s="116">
        <v>8</v>
      </c>
      <c r="B15" s="115" t="s">
        <v>441</v>
      </c>
      <c r="C15" s="117">
        <v>2894976.6170000006</v>
      </c>
      <c r="D15" s="117">
        <v>697.05040096999994</v>
      </c>
      <c r="E15" s="117">
        <f t="shared" si="1"/>
        <v>240.77928535821391</v>
      </c>
      <c r="F15" s="117">
        <v>3164808.8009199994</v>
      </c>
      <c r="G15" s="117">
        <v>764.48254498999984</v>
      </c>
      <c r="H15" s="117">
        <f t="shared" si="2"/>
        <v>241.5572608265521</v>
      </c>
      <c r="I15" s="19">
        <f t="shared" si="3"/>
        <v>9.3207033982754428E-2</v>
      </c>
      <c r="J15" s="19">
        <f t="shared" si="4"/>
        <v>9.6739265806551122E-2</v>
      </c>
      <c r="K15" s="19">
        <f t="shared" si="5"/>
        <v>3.2310730849656188E-3</v>
      </c>
      <c r="L15" s="19">
        <f t="shared" si="6"/>
        <v>5.9770683987437359E-2</v>
      </c>
      <c r="M15" s="19">
        <f t="shared" si="7"/>
        <v>3.4154894067606766E-2</v>
      </c>
    </row>
    <row r="16" spans="1:13" s="114" customFormat="1" x14ac:dyDescent="0.25">
      <c r="A16" s="116">
        <v>9</v>
      </c>
      <c r="B16" s="115" t="s">
        <v>508</v>
      </c>
      <c r="C16" s="117">
        <v>1091327.8649500001</v>
      </c>
      <c r="D16" s="117">
        <v>284.18622738000005</v>
      </c>
      <c r="E16" s="117">
        <f t="shared" si="1"/>
        <v>260.40407883566706</v>
      </c>
      <c r="F16" s="117">
        <v>2392021.3030000008</v>
      </c>
      <c r="G16" s="117">
        <v>652.79403395000008</v>
      </c>
      <c r="H16" s="117">
        <f t="shared" si="2"/>
        <v>272.90477435601662</v>
      </c>
      <c r="I16" s="19">
        <f t="shared" si="3"/>
        <v>1.1918447973557358</v>
      </c>
      <c r="J16" s="19">
        <f t="shared" si="4"/>
        <v>1.2970642876268439</v>
      </c>
      <c r="K16" s="19">
        <f t="shared" si="5"/>
        <v>4.8004991228414395E-2</v>
      </c>
      <c r="L16" s="19">
        <f t="shared" si="6"/>
        <v>4.5175793669200333E-2</v>
      </c>
      <c r="M16" s="19">
        <f t="shared" si="7"/>
        <v>2.9164970768324871E-2</v>
      </c>
    </row>
    <row r="17" spans="1:13" s="114" customFormat="1" x14ac:dyDescent="0.25">
      <c r="A17" s="116">
        <v>10</v>
      </c>
      <c r="B17" s="115" t="s">
        <v>553</v>
      </c>
      <c r="C17" s="117">
        <v>2066320.4588500003</v>
      </c>
      <c r="D17" s="117">
        <v>622.99956601999986</v>
      </c>
      <c r="E17" s="117">
        <f t="shared" si="1"/>
        <v>301.50191048620161</v>
      </c>
      <c r="F17" s="117">
        <v>2018007.3439699998</v>
      </c>
      <c r="G17" s="117">
        <v>633.96742002999974</v>
      </c>
      <c r="H17" s="117">
        <f t="shared" si="2"/>
        <v>314.15516000194719</v>
      </c>
      <c r="I17" s="19">
        <f t="shared" si="3"/>
        <v>-2.33812304732679E-2</v>
      </c>
      <c r="J17" s="19">
        <f t="shared" si="4"/>
        <v>1.7604914366261104E-2</v>
      </c>
      <c r="K17" s="19">
        <f t="shared" si="5"/>
        <v>4.1967394154620585E-2</v>
      </c>
      <c r="L17" s="19">
        <f t="shared" si="6"/>
        <v>3.8112153633323917E-2</v>
      </c>
      <c r="M17" s="19">
        <f t="shared" si="7"/>
        <v>2.832385149319773E-2</v>
      </c>
    </row>
    <row r="18" spans="1:13" s="114" customFormat="1" x14ac:dyDescent="0.25">
      <c r="A18" s="116">
        <v>11</v>
      </c>
      <c r="B18" s="115" t="s">
        <v>442</v>
      </c>
      <c r="C18" s="117">
        <v>1821439.0680000002</v>
      </c>
      <c r="D18" s="117">
        <v>479.02271130999998</v>
      </c>
      <c r="E18" s="117">
        <f t="shared" si="1"/>
        <v>262.99134553865844</v>
      </c>
      <c r="F18" s="117">
        <v>2535801.8790000002</v>
      </c>
      <c r="G18" s="117">
        <v>589.22813139999994</v>
      </c>
      <c r="H18" s="117">
        <f t="shared" si="2"/>
        <v>232.3636307235341</v>
      </c>
      <c r="I18" s="19">
        <f t="shared" si="3"/>
        <v>0.39219693019124358</v>
      </c>
      <c r="J18" s="19">
        <f t="shared" si="4"/>
        <v>0.23006303769735137</v>
      </c>
      <c r="K18" s="19">
        <f t="shared" si="5"/>
        <v>-0.11645902169287248</v>
      </c>
      <c r="L18" s="19">
        <f t="shared" si="6"/>
        <v>4.7891238396581486E-2</v>
      </c>
      <c r="M18" s="19">
        <f t="shared" si="7"/>
        <v>2.6325028009480757E-2</v>
      </c>
    </row>
    <row r="19" spans="1:13" s="114" customFormat="1" x14ac:dyDescent="0.25">
      <c r="A19" s="116">
        <v>12</v>
      </c>
      <c r="B19" s="115" t="s">
        <v>481</v>
      </c>
      <c r="C19" s="117">
        <v>1183008.331</v>
      </c>
      <c r="D19" s="117">
        <v>257.29280064999995</v>
      </c>
      <c r="E19" s="117">
        <f t="shared" si="1"/>
        <v>217.49026943243052</v>
      </c>
      <c r="F19" s="117">
        <v>2277575.355</v>
      </c>
      <c r="G19" s="117">
        <v>573.09782436</v>
      </c>
      <c r="H19" s="117">
        <f t="shared" si="2"/>
        <v>251.62628454943044</v>
      </c>
      <c r="I19" s="19">
        <f t="shared" si="3"/>
        <v>0.92524033459236898</v>
      </c>
      <c r="J19" s="19">
        <f t="shared" si="4"/>
        <v>1.2274149253775484</v>
      </c>
      <c r="K19" s="19">
        <f t="shared" si="5"/>
        <v>0.15695421779596086</v>
      </c>
      <c r="L19" s="19">
        <f t="shared" si="6"/>
        <v>4.3014363699224824E-2</v>
      </c>
      <c r="M19" s="19">
        <f t="shared" si="7"/>
        <v>2.5604372015645901E-2</v>
      </c>
    </row>
    <row r="20" spans="1:13" s="114" customFormat="1" x14ac:dyDescent="0.25">
      <c r="A20" s="116">
        <v>13</v>
      </c>
      <c r="B20" s="115" t="s">
        <v>529</v>
      </c>
      <c r="C20" s="117">
        <v>1943981.3266999996</v>
      </c>
      <c r="D20" s="117">
        <v>471.24152039999996</v>
      </c>
      <c r="E20" s="117">
        <f t="shared" si="1"/>
        <v>242.41051800634051</v>
      </c>
      <c r="F20" s="117">
        <v>1896894.8529499997</v>
      </c>
      <c r="G20" s="117">
        <v>468.67308335000018</v>
      </c>
      <c r="H20" s="117">
        <f t="shared" si="2"/>
        <v>247.07383365036415</v>
      </c>
      <c r="I20" s="19">
        <f t="shared" si="3"/>
        <v>-2.4221669778038191E-2</v>
      </c>
      <c r="J20" s="19">
        <f t="shared" si="4"/>
        <v>-5.4503623700636883E-3</v>
      </c>
      <c r="K20" s="19">
        <f t="shared" si="5"/>
        <v>1.9237266115250229E-2</v>
      </c>
      <c r="L20" s="19">
        <f t="shared" si="6"/>
        <v>3.5824819110750729E-2</v>
      </c>
      <c r="M20" s="19">
        <f t="shared" si="7"/>
        <v>2.0938973190509257E-2</v>
      </c>
    </row>
    <row r="21" spans="1:13" s="114" customFormat="1" x14ac:dyDescent="0.25">
      <c r="A21" s="116">
        <v>14</v>
      </c>
      <c r="B21" s="115" t="s">
        <v>549</v>
      </c>
      <c r="C21" s="117">
        <v>597469.72956000001</v>
      </c>
      <c r="D21" s="117">
        <v>395.57658801999997</v>
      </c>
      <c r="E21" s="117">
        <f t="shared" si="1"/>
        <v>662.08640948440689</v>
      </c>
      <c r="F21" s="117">
        <v>598767.84854999953</v>
      </c>
      <c r="G21" s="117">
        <v>390.35720969999994</v>
      </c>
      <c r="H21" s="117">
        <f t="shared" si="2"/>
        <v>651.93415218486552</v>
      </c>
      <c r="I21" s="19">
        <f t="shared" si="3"/>
        <v>2.1726941563307012E-3</v>
      </c>
      <c r="J21" s="19">
        <f t="shared" si="4"/>
        <v>-1.3194355980784556E-2</v>
      </c>
      <c r="K21" s="19">
        <f t="shared" si="5"/>
        <v>-1.5333734621508555E-2</v>
      </c>
      <c r="L21" s="19">
        <f t="shared" si="6"/>
        <v>1.1308349448192921E-2</v>
      </c>
      <c r="M21" s="19">
        <f t="shared" si="7"/>
        <v>1.7440043900550355E-2</v>
      </c>
    </row>
    <row r="22" spans="1:13" s="114" customFormat="1" x14ac:dyDescent="0.25">
      <c r="A22" s="116">
        <v>15</v>
      </c>
      <c r="B22" s="115" t="s">
        <v>534</v>
      </c>
      <c r="C22" s="117">
        <v>674346.74149999989</v>
      </c>
      <c r="D22" s="117">
        <v>174.41565579000005</v>
      </c>
      <c r="E22" s="117">
        <f t="shared" si="1"/>
        <v>258.64387718703034</v>
      </c>
      <c r="F22" s="117">
        <v>1718469.6569000001</v>
      </c>
      <c r="G22" s="117">
        <v>380.89185545999999</v>
      </c>
      <c r="H22" s="117">
        <f t="shared" si="2"/>
        <v>221.64595920017723</v>
      </c>
      <c r="I22" s="19">
        <f t="shared" si="3"/>
        <v>1.54834723910355</v>
      </c>
      <c r="J22" s="19">
        <f t="shared" si="4"/>
        <v>1.1838168926681756</v>
      </c>
      <c r="K22" s="19">
        <f t="shared" si="5"/>
        <v>-0.14304579095100411</v>
      </c>
      <c r="L22" s="19">
        <f t="shared" si="6"/>
        <v>3.2455074939980941E-2</v>
      </c>
      <c r="M22" s="19">
        <f t="shared" si="7"/>
        <v>1.7017158939345911E-2</v>
      </c>
    </row>
    <row r="23" spans="1:13" s="114" customFormat="1" x14ac:dyDescent="0.25">
      <c r="A23" s="116">
        <v>16</v>
      </c>
      <c r="B23" s="115" t="s">
        <v>450</v>
      </c>
      <c r="C23" s="117">
        <v>642787.69500000007</v>
      </c>
      <c r="D23" s="117">
        <v>393.16200167</v>
      </c>
      <c r="E23" s="117">
        <f t="shared" si="1"/>
        <v>611.65141263321789</v>
      </c>
      <c r="F23" s="117">
        <v>1441412.4279999998</v>
      </c>
      <c r="G23" s="117">
        <v>364.32404674000003</v>
      </c>
      <c r="H23" s="117">
        <f t="shared" si="2"/>
        <v>252.7548948953561</v>
      </c>
      <c r="I23" s="19">
        <f t="shared" si="3"/>
        <v>1.2424393609463849</v>
      </c>
      <c r="J23" s="19">
        <f t="shared" si="4"/>
        <v>-7.334878448961879E-2</v>
      </c>
      <c r="K23" s="19">
        <f t="shared" si="5"/>
        <v>-0.58676643317601096</v>
      </c>
      <c r="L23" s="19">
        <f t="shared" si="6"/>
        <v>2.72225629252889E-2</v>
      </c>
      <c r="M23" s="19">
        <f t="shared" si="7"/>
        <v>1.6276956621487402E-2</v>
      </c>
    </row>
    <row r="24" spans="1:13" s="114" customFormat="1" x14ac:dyDescent="0.25">
      <c r="A24" s="116">
        <v>17</v>
      </c>
      <c r="B24" s="115" t="s">
        <v>514</v>
      </c>
      <c r="C24" s="117">
        <v>605370.03394999995</v>
      </c>
      <c r="D24" s="117">
        <v>276.97051040999997</v>
      </c>
      <c r="E24" s="117">
        <f t="shared" si="1"/>
        <v>457.52266362242193</v>
      </c>
      <c r="F24" s="117">
        <v>674202.81615999981</v>
      </c>
      <c r="G24" s="117">
        <v>338.21825615999984</v>
      </c>
      <c r="H24" s="117">
        <f t="shared" si="2"/>
        <v>501.65654615084685</v>
      </c>
      <c r="I24" s="19">
        <f t="shared" si="3"/>
        <v>0.11370364958580859</v>
      </c>
      <c r="J24" s="19">
        <f t="shared" si="4"/>
        <v>0.22113453760595192</v>
      </c>
      <c r="K24" s="19">
        <f t="shared" si="5"/>
        <v>9.6462724226590746E-2</v>
      </c>
      <c r="L24" s="19">
        <f t="shared" si="6"/>
        <v>1.2733016748571132E-2</v>
      </c>
      <c r="M24" s="19">
        <f t="shared" si="7"/>
        <v>1.5110624548041962E-2</v>
      </c>
    </row>
    <row r="25" spans="1:13" s="114" customFormat="1" x14ac:dyDescent="0.25">
      <c r="A25" s="116">
        <v>18</v>
      </c>
      <c r="B25" s="115" t="s">
        <v>589</v>
      </c>
      <c r="C25" s="117">
        <v>246413.68</v>
      </c>
      <c r="D25" s="117">
        <v>94.917514969999999</v>
      </c>
      <c r="E25" s="117">
        <f t="shared" si="1"/>
        <v>385.19580150744878</v>
      </c>
      <c r="F25" s="117">
        <v>844576.26599999983</v>
      </c>
      <c r="G25" s="117">
        <v>311.47280610000001</v>
      </c>
      <c r="H25" s="117">
        <f t="shared" si="2"/>
        <v>368.79180559402562</v>
      </c>
      <c r="I25" s="19">
        <f t="shared" si="3"/>
        <v>2.4274731256803594</v>
      </c>
      <c r="J25" s="19">
        <f t="shared" si="4"/>
        <v>2.2815103324022474</v>
      </c>
      <c r="K25" s="19">
        <f t="shared" si="5"/>
        <v>-4.2586123340978221E-2</v>
      </c>
      <c r="L25" s="19">
        <f t="shared" si="6"/>
        <v>1.5950695373351212E-2</v>
      </c>
      <c r="M25" s="19">
        <f t="shared" si="7"/>
        <v>1.391571431814036E-2</v>
      </c>
    </row>
    <row r="26" spans="1:13" s="114" customFormat="1" x14ac:dyDescent="0.25">
      <c r="A26" s="116">
        <v>19</v>
      </c>
      <c r="B26" s="115" t="s">
        <v>486</v>
      </c>
      <c r="C26" s="117">
        <v>494420.20900000026</v>
      </c>
      <c r="D26" s="117">
        <v>269.45400545999996</v>
      </c>
      <c r="E26" s="117">
        <f t="shared" si="1"/>
        <v>544.98987006414984</v>
      </c>
      <c r="F26" s="117">
        <v>306975.23551000003</v>
      </c>
      <c r="G26" s="117">
        <v>311.11358346000003</v>
      </c>
      <c r="H26" s="117">
        <f t="shared" si="2"/>
        <v>1013.4810482126503</v>
      </c>
      <c r="I26" s="19">
        <f t="shared" si="3"/>
        <v>-0.37912077637182529</v>
      </c>
      <c r="J26" s="19">
        <f t="shared" si="4"/>
        <v>0.15460738068777524</v>
      </c>
      <c r="K26" s="19">
        <f t="shared" si="5"/>
        <v>0.85963281866753816</v>
      </c>
      <c r="L26" s="19">
        <f t="shared" si="6"/>
        <v>5.7975444798762038E-3</v>
      </c>
      <c r="M26" s="19">
        <f t="shared" si="7"/>
        <v>1.3899665277784514E-2</v>
      </c>
    </row>
    <row r="27" spans="1:13" s="114" customFormat="1" x14ac:dyDescent="0.25">
      <c r="A27" s="116">
        <v>20</v>
      </c>
      <c r="B27" s="115" t="s">
        <v>513</v>
      </c>
      <c r="C27" s="117">
        <v>30749.325540000002</v>
      </c>
      <c r="D27" s="117">
        <v>161.20854301</v>
      </c>
      <c r="E27" s="117">
        <f t="shared" si="1"/>
        <v>5242.6692351444653</v>
      </c>
      <c r="F27" s="117">
        <v>32746.363160000001</v>
      </c>
      <c r="G27" s="117">
        <v>262.64087398000004</v>
      </c>
      <c r="H27" s="117">
        <f t="shared" si="2"/>
        <v>8020.4593315210777</v>
      </c>
      <c r="I27" s="19">
        <f t="shared" si="3"/>
        <v>6.4945737343154786E-2</v>
      </c>
      <c r="J27" s="19">
        <f t="shared" si="4"/>
        <v>0.62919947712515478</v>
      </c>
      <c r="K27" s="19">
        <f t="shared" si="5"/>
        <v>0.52984271404260519</v>
      </c>
      <c r="L27" s="19">
        <f t="shared" si="6"/>
        <v>6.1844890080097359E-4</v>
      </c>
      <c r="M27" s="19">
        <f t="shared" si="7"/>
        <v>1.1734043226229453E-2</v>
      </c>
    </row>
    <row r="28" spans="1:13" s="114" customFormat="1" x14ac:dyDescent="0.25">
      <c r="A28" s="116">
        <v>21</v>
      </c>
      <c r="B28" s="115" t="s">
        <v>580</v>
      </c>
      <c r="C28" s="117">
        <v>21184.395430000008</v>
      </c>
      <c r="D28" s="117">
        <v>65.123107900000008</v>
      </c>
      <c r="E28" s="117">
        <f t="shared" si="1"/>
        <v>3074.1074540072432</v>
      </c>
      <c r="F28" s="117">
        <v>943337.74044000008</v>
      </c>
      <c r="G28" s="117">
        <v>251.32255641</v>
      </c>
      <c r="H28" s="117">
        <f t="shared" si="2"/>
        <v>266.41842644054066</v>
      </c>
      <c r="I28" s="19">
        <f t="shared" si="3"/>
        <v>43.529840068227983</v>
      </c>
      <c r="J28" s="19">
        <f t="shared" si="4"/>
        <v>2.8591916834792213</v>
      </c>
      <c r="K28" s="19">
        <f t="shared" si="5"/>
        <v>-0.91333470595074617</v>
      </c>
      <c r="L28" s="19">
        <f t="shared" si="6"/>
        <v>1.7815907855435638E-2</v>
      </c>
      <c r="M28" s="19">
        <f t="shared" si="7"/>
        <v>1.1228373162000661E-2</v>
      </c>
    </row>
    <row r="29" spans="1:13" s="114" customFormat="1" x14ac:dyDescent="0.25">
      <c r="A29" s="116">
        <v>22</v>
      </c>
      <c r="B29" s="115" t="s">
        <v>563</v>
      </c>
      <c r="C29" s="117">
        <v>41641.462539999986</v>
      </c>
      <c r="D29" s="117">
        <v>180.77270644000006</v>
      </c>
      <c r="E29" s="117">
        <f t="shared" si="1"/>
        <v>4341.1709246848204</v>
      </c>
      <c r="F29" s="117">
        <v>48796.125029999988</v>
      </c>
      <c r="G29" s="117">
        <v>220.7222265799999</v>
      </c>
      <c r="H29" s="117">
        <f t="shared" si="2"/>
        <v>4523.355623920942</v>
      </c>
      <c r="I29" s="19">
        <f t="shared" si="3"/>
        <v>0.17181583099122344</v>
      </c>
      <c r="J29" s="19">
        <f t="shared" si="4"/>
        <v>0.220993096395663</v>
      </c>
      <c r="K29" s="19">
        <f t="shared" si="5"/>
        <v>4.1966718748663201E-2</v>
      </c>
      <c r="L29" s="19">
        <f t="shared" si="6"/>
        <v>9.2156523583092039E-4</v>
      </c>
      <c r="M29" s="19">
        <f t="shared" si="7"/>
        <v>9.8612379270278955E-3</v>
      </c>
    </row>
    <row r="30" spans="1:13" s="114" customFormat="1" x14ac:dyDescent="0.25">
      <c r="A30" s="116">
        <v>23</v>
      </c>
      <c r="B30" s="115" t="s">
        <v>511</v>
      </c>
      <c r="C30" s="117">
        <v>624033.57214999991</v>
      </c>
      <c r="D30" s="117">
        <v>165.78562771999995</v>
      </c>
      <c r="E30" s="117">
        <f t="shared" si="1"/>
        <v>265.66780237289828</v>
      </c>
      <c r="F30" s="117">
        <v>737887.58700000006</v>
      </c>
      <c r="G30" s="117">
        <v>208.93391577000003</v>
      </c>
      <c r="H30" s="117">
        <f t="shared" si="2"/>
        <v>283.15141689732752</v>
      </c>
      <c r="I30" s="19">
        <f t="shared" si="3"/>
        <v>0.18244854112213194</v>
      </c>
      <c r="J30" s="19">
        <f t="shared" si="4"/>
        <v>0.26026555283112018</v>
      </c>
      <c r="K30" s="19">
        <f t="shared" si="5"/>
        <v>6.5810061920446028E-2</v>
      </c>
      <c r="L30" s="19">
        <f t="shared" si="6"/>
        <v>1.393576944300989E-2</v>
      </c>
      <c r="M30" s="19">
        <f t="shared" si="7"/>
        <v>9.3345699087844757E-3</v>
      </c>
    </row>
    <row r="31" spans="1:13" s="114" customFormat="1" x14ac:dyDescent="0.25">
      <c r="A31" s="116">
        <v>24</v>
      </c>
      <c r="B31" s="115" t="s">
        <v>459</v>
      </c>
      <c r="C31" s="117">
        <v>3088.4820000000004</v>
      </c>
      <c r="D31" s="117">
        <v>4.3775942399999996</v>
      </c>
      <c r="E31" s="117">
        <f t="shared" si="1"/>
        <v>1417.3934767953961</v>
      </c>
      <c r="F31" s="117">
        <v>445272.83100000001</v>
      </c>
      <c r="G31" s="117">
        <v>204.55952209</v>
      </c>
      <c r="H31" s="117">
        <f t="shared" si="2"/>
        <v>459.40265798521176</v>
      </c>
      <c r="I31" s="19">
        <f t="shared" si="3"/>
        <v>143.17206608294947</v>
      </c>
      <c r="J31" s="19">
        <f t="shared" si="4"/>
        <v>45.728753483100348</v>
      </c>
      <c r="K31" s="19">
        <f t="shared" si="5"/>
        <v>-0.67588205709547822</v>
      </c>
      <c r="L31" s="19">
        <f t="shared" si="6"/>
        <v>8.4094374554810145E-3</v>
      </c>
      <c r="M31" s="19">
        <f t="shared" si="7"/>
        <v>9.1391345077677464E-3</v>
      </c>
    </row>
    <row r="32" spans="1:13" s="114" customFormat="1" x14ac:dyDescent="0.25">
      <c r="A32" s="116">
        <v>25</v>
      </c>
      <c r="B32" s="115" t="s">
        <v>592</v>
      </c>
      <c r="C32" s="117">
        <v>192780.34879000008</v>
      </c>
      <c r="D32" s="117">
        <v>130.38465907000005</v>
      </c>
      <c r="E32" s="117">
        <f t="shared" si="1"/>
        <v>676.33791456633867</v>
      </c>
      <c r="F32" s="117">
        <v>229361.73474999983</v>
      </c>
      <c r="G32" s="117">
        <v>156.30346745000003</v>
      </c>
      <c r="H32" s="117">
        <f t="shared" si="2"/>
        <v>681.47142164044055</v>
      </c>
      <c r="I32" s="19">
        <f t="shared" si="3"/>
        <v>0.18975682007842343</v>
      </c>
      <c r="J32" s="19">
        <f t="shared" si="4"/>
        <v>0.19878725430485544</v>
      </c>
      <c r="K32" s="19">
        <f t="shared" si="5"/>
        <v>7.5901512595126785E-3</v>
      </c>
      <c r="L32" s="19">
        <f t="shared" si="6"/>
        <v>4.3317333301675217E-3</v>
      </c>
      <c r="M32" s="19">
        <f t="shared" si="7"/>
        <v>6.9831919749380371E-3</v>
      </c>
    </row>
    <row r="33" spans="1:13" s="114" customFormat="1" x14ac:dyDescent="0.25">
      <c r="A33" s="116">
        <v>26</v>
      </c>
      <c r="B33" s="115" t="s">
        <v>464</v>
      </c>
      <c r="C33" s="117">
        <v>20769.890419999992</v>
      </c>
      <c r="D33" s="117">
        <v>48.041394130000008</v>
      </c>
      <c r="E33" s="117">
        <f t="shared" si="1"/>
        <v>2313.0306977324931</v>
      </c>
      <c r="F33" s="117">
        <v>119618.66426999999</v>
      </c>
      <c r="G33" s="117">
        <v>155.99299755999996</v>
      </c>
      <c r="H33" s="117">
        <f t="shared" si="2"/>
        <v>1304.0857671499894</v>
      </c>
      <c r="I33" s="19">
        <f t="shared" si="3"/>
        <v>4.7592342497298565</v>
      </c>
      <c r="J33" s="19">
        <f t="shared" si="4"/>
        <v>2.2470539289072864</v>
      </c>
      <c r="K33" s="19">
        <f t="shared" si="5"/>
        <v>-0.43620040649334713</v>
      </c>
      <c r="L33" s="19">
        <f t="shared" si="6"/>
        <v>2.2591220610240791E-3</v>
      </c>
      <c r="M33" s="19">
        <f t="shared" si="7"/>
        <v>6.969321068043397E-3</v>
      </c>
    </row>
    <row r="34" spans="1:13" s="114" customFormat="1" x14ac:dyDescent="0.25">
      <c r="A34" s="116">
        <v>27</v>
      </c>
      <c r="B34" s="115" t="s">
        <v>558</v>
      </c>
      <c r="C34" s="117">
        <v>400129.6481500002</v>
      </c>
      <c r="D34" s="117">
        <v>191.14727513999998</v>
      </c>
      <c r="E34" s="117">
        <f t="shared" si="1"/>
        <v>477.71335121945998</v>
      </c>
      <c r="F34" s="117">
        <v>333029.35064000002</v>
      </c>
      <c r="G34" s="117">
        <v>152.85629468000008</v>
      </c>
      <c r="H34" s="117">
        <f t="shared" si="2"/>
        <v>458.9874567699456</v>
      </c>
      <c r="I34" s="19">
        <f t="shared" si="3"/>
        <v>-0.16769638995820102</v>
      </c>
      <c r="J34" s="19">
        <f t="shared" si="4"/>
        <v>-0.20032187449156591</v>
      </c>
      <c r="K34" s="19">
        <f t="shared" si="5"/>
        <v>-3.9199018410753572E-2</v>
      </c>
      <c r="L34" s="19">
        <f t="shared" si="6"/>
        <v>6.2896033624080163E-3</v>
      </c>
      <c r="M34" s="19">
        <f t="shared" si="7"/>
        <v>6.8291821527862086E-3</v>
      </c>
    </row>
    <row r="35" spans="1:13" s="114" customFormat="1" x14ac:dyDescent="0.25">
      <c r="A35" s="116">
        <v>28</v>
      </c>
      <c r="B35" s="115" t="s">
        <v>480</v>
      </c>
      <c r="C35" s="117">
        <v>696429.90222999989</v>
      </c>
      <c r="D35" s="117">
        <v>220.10642866999999</v>
      </c>
      <c r="E35" s="117">
        <f t="shared" si="1"/>
        <v>316.04965261429658</v>
      </c>
      <c r="F35" s="117">
        <v>496445.09489000001</v>
      </c>
      <c r="G35" s="117">
        <v>149.37721601999999</v>
      </c>
      <c r="H35" s="117">
        <f t="shared" si="2"/>
        <v>300.89372935208132</v>
      </c>
      <c r="I35" s="19">
        <f t="shared" si="3"/>
        <v>-0.28715712335102139</v>
      </c>
      <c r="J35" s="19">
        <f t="shared" si="4"/>
        <v>-0.32134096708298565</v>
      </c>
      <c r="K35" s="19">
        <f t="shared" si="5"/>
        <v>-4.7954247495128111E-2</v>
      </c>
      <c r="L35" s="19">
        <f t="shared" si="6"/>
        <v>9.3758785286358354E-3</v>
      </c>
      <c r="M35" s="19">
        <f t="shared" si="7"/>
        <v>6.6737468667042634E-3</v>
      </c>
    </row>
    <row r="36" spans="1:13" s="114" customFormat="1" x14ac:dyDescent="0.25">
      <c r="A36" s="116">
        <v>29</v>
      </c>
      <c r="B36" s="115" t="s">
        <v>490</v>
      </c>
      <c r="C36" s="117">
        <v>194176.40100000001</v>
      </c>
      <c r="D36" s="117">
        <v>49.81755780000001</v>
      </c>
      <c r="E36" s="117">
        <f t="shared" si="1"/>
        <v>256.55825086592273</v>
      </c>
      <c r="F36" s="117">
        <v>604544.74606000003</v>
      </c>
      <c r="G36" s="117">
        <v>143.23810291000001</v>
      </c>
      <c r="H36" s="117">
        <f t="shared" si="2"/>
        <v>236.93548549305208</v>
      </c>
      <c r="I36" s="19">
        <f t="shared" si="3"/>
        <v>2.1133790869880218</v>
      </c>
      <c r="J36" s="19">
        <f t="shared" si="4"/>
        <v>1.8752534093511901</v>
      </c>
      <c r="K36" s="19">
        <f t="shared" si="5"/>
        <v>-7.6484639673995547E-2</v>
      </c>
      <c r="L36" s="19">
        <f t="shared" si="6"/>
        <v>1.1417452126180191E-2</v>
      </c>
      <c r="M36" s="19">
        <f t="shared" si="7"/>
        <v>6.3994688477812178E-3</v>
      </c>
    </row>
    <row r="37" spans="1:13" s="114" customFormat="1" x14ac:dyDescent="0.25">
      <c r="A37" s="116">
        <v>30</v>
      </c>
      <c r="B37" s="115" t="s">
        <v>565</v>
      </c>
      <c r="C37" s="117">
        <v>88941.668919999967</v>
      </c>
      <c r="D37" s="117">
        <v>103.67344941</v>
      </c>
      <c r="E37" s="117">
        <f t="shared" si="1"/>
        <v>1165.6341810186941</v>
      </c>
      <c r="F37" s="117">
        <v>87176.589279999986</v>
      </c>
      <c r="G37" s="117">
        <v>125.66745133000003</v>
      </c>
      <c r="H37" s="117">
        <f t="shared" si="2"/>
        <v>1441.527506041471</v>
      </c>
      <c r="I37" s="19">
        <f t="shared" si="3"/>
        <v>-1.9845362263076205E-2</v>
      </c>
      <c r="J37" s="19">
        <f t="shared" si="4"/>
        <v>0.2121469097938451</v>
      </c>
      <c r="K37" s="19">
        <f t="shared" si="5"/>
        <v>0.23668946013719561</v>
      </c>
      <c r="L37" s="19">
        <f t="shared" si="6"/>
        <v>1.6464199566946329E-3</v>
      </c>
      <c r="M37" s="19">
        <f t="shared" si="7"/>
        <v>5.6144623785732428E-3</v>
      </c>
    </row>
    <row r="38" spans="1:13" s="114" customFormat="1" x14ac:dyDescent="0.25">
      <c r="A38" s="116">
        <v>31</v>
      </c>
      <c r="B38" s="115" t="s">
        <v>498</v>
      </c>
      <c r="C38" s="117">
        <v>210761.57805999997</v>
      </c>
      <c r="D38" s="117">
        <v>78.269770359999981</v>
      </c>
      <c r="E38" s="117">
        <f t="shared" si="1"/>
        <v>371.36640881346034</v>
      </c>
      <c r="F38" s="117">
        <v>322576.71895000007</v>
      </c>
      <c r="G38" s="117">
        <v>117.79132950000002</v>
      </c>
      <c r="H38" s="117">
        <f t="shared" si="2"/>
        <v>365.1575658758494</v>
      </c>
      <c r="I38" s="19">
        <f t="shared" si="3"/>
        <v>0.53052905524444482</v>
      </c>
      <c r="J38" s="19">
        <f t="shared" si="4"/>
        <v>0.50494027206444514</v>
      </c>
      <c r="K38" s="19">
        <f t="shared" si="5"/>
        <v>-1.6718913693482884E-2</v>
      </c>
      <c r="L38" s="19">
        <f t="shared" si="6"/>
        <v>6.0921946136082645E-3</v>
      </c>
      <c r="M38" s="19">
        <f t="shared" si="7"/>
        <v>5.2625797770277294E-3</v>
      </c>
    </row>
    <row r="39" spans="1:13" s="114" customFormat="1" x14ac:dyDescent="0.25">
      <c r="A39" s="116">
        <v>32</v>
      </c>
      <c r="B39" s="115" t="s">
        <v>517</v>
      </c>
      <c r="C39" s="117">
        <v>241630.20039999994</v>
      </c>
      <c r="D39" s="117">
        <v>66.000455399999993</v>
      </c>
      <c r="E39" s="117">
        <f t="shared" si="1"/>
        <v>273.14654910992658</v>
      </c>
      <c r="F39" s="117">
        <v>454218.66599999997</v>
      </c>
      <c r="G39" s="117">
        <v>111.38707035</v>
      </c>
      <c r="H39" s="117">
        <f t="shared" si="2"/>
        <v>245.22785761076585</v>
      </c>
      <c r="I39" s="19">
        <f t="shared" si="3"/>
        <v>0.87980916809271537</v>
      </c>
      <c r="J39" s="19">
        <f t="shared" si="4"/>
        <v>0.68767123915935913</v>
      </c>
      <c r="K39" s="19">
        <f t="shared" si="5"/>
        <v>-0.10221140113296834</v>
      </c>
      <c r="L39" s="19">
        <f t="shared" si="6"/>
        <v>8.5783887920146216E-3</v>
      </c>
      <c r="M39" s="19">
        <f t="shared" si="7"/>
        <v>4.9764557912242175E-3</v>
      </c>
    </row>
    <row r="40" spans="1:13" s="114" customFormat="1" x14ac:dyDescent="0.25">
      <c r="A40" s="116">
        <v>33</v>
      </c>
      <c r="B40" s="115" t="s">
        <v>552</v>
      </c>
      <c r="C40" s="117">
        <v>164210.41126999998</v>
      </c>
      <c r="D40" s="117">
        <v>90.411693909999968</v>
      </c>
      <c r="E40" s="117">
        <f t="shared" si="1"/>
        <v>550.58441916537299</v>
      </c>
      <c r="F40" s="117">
        <v>147249.45215999993</v>
      </c>
      <c r="G40" s="117">
        <v>94.797947869999987</v>
      </c>
      <c r="H40" s="117">
        <f t="shared" si="2"/>
        <v>643.79151487092395</v>
      </c>
      <c r="I40" s="19">
        <f t="shared" si="3"/>
        <v>-0.1032879643795076</v>
      </c>
      <c r="J40" s="19">
        <f t="shared" si="4"/>
        <v>4.8514232731512674E-2</v>
      </c>
      <c r="K40" s="19">
        <f t="shared" si="5"/>
        <v>0.16928756510553455</v>
      </c>
      <c r="L40" s="19">
        <f t="shared" si="6"/>
        <v>2.7809580375977696E-3</v>
      </c>
      <c r="M40" s="19">
        <f t="shared" si="7"/>
        <v>4.2353012355157331E-3</v>
      </c>
    </row>
    <row r="41" spans="1:13" s="114" customFormat="1" x14ac:dyDescent="0.25">
      <c r="A41" s="116">
        <v>34</v>
      </c>
      <c r="B41" s="115" t="s">
        <v>554</v>
      </c>
      <c r="C41" s="117">
        <v>285068.41689999995</v>
      </c>
      <c r="D41" s="117">
        <v>118.96256631999999</v>
      </c>
      <c r="E41" s="117">
        <f t="shared" si="1"/>
        <v>417.31233369753215</v>
      </c>
      <c r="F41" s="117">
        <v>155923.52130000002</v>
      </c>
      <c r="G41" s="117">
        <v>77.194845619999995</v>
      </c>
      <c r="H41" s="117">
        <f t="shared" si="2"/>
        <v>495.08146671133431</v>
      </c>
      <c r="I41" s="19">
        <f t="shared" si="3"/>
        <v>-0.4530312302021976</v>
      </c>
      <c r="J41" s="19">
        <f t="shared" si="4"/>
        <v>-0.35109969456818957</v>
      </c>
      <c r="K41" s="19">
        <f t="shared" si="5"/>
        <v>0.18635714004601933</v>
      </c>
      <c r="L41" s="19">
        <f t="shared" si="6"/>
        <v>2.9447767950852408E-3</v>
      </c>
      <c r="M41" s="19">
        <f t="shared" si="7"/>
        <v>3.4488449631650481E-3</v>
      </c>
    </row>
    <row r="42" spans="1:13" s="114" customFormat="1" x14ac:dyDescent="0.25">
      <c r="A42" s="116">
        <v>35</v>
      </c>
      <c r="B42" s="115" t="s">
        <v>539</v>
      </c>
      <c r="C42" s="117">
        <v>20500</v>
      </c>
      <c r="D42" s="117">
        <v>20.286960969999999</v>
      </c>
      <c r="E42" s="117">
        <f t="shared" si="1"/>
        <v>989.60785219512184</v>
      </c>
      <c r="F42" s="117">
        <v>56800</v>
      </c>
      <c r="G42" s="117">
        <v>66.086776780000008</v>
      </c>
      <c r="H42" s="117">
        <f t="shared" si="2"/>
        <v>1163.4995911971832</v>
      </c>
      <c r="I42" s="19">
        <f t="shared" si="3"/>
        <v>1.770731707317073</v>
      </c>
      <c r="J42" s="19">
        <f t="shared" si="4"/>
        <v>2.257598655497389</v>
      </c>
      <c r="K42" s="19">
        <f t="shared" si="5"/>
        <v>0.17571782460733254</v>
      </c>
      <c r="L42" s="19">
        <f t="shared" si="6"/>
        <v>1.0727266839941592E-3</v>
      </c>
      <c r="M42" s="19">
        <f t="shared" si="7"/>
        <v>2.9525682109851196E-3</v>
      </c>
    </row>
    <row r="43" spans="1:13" s="114" customFormat="1" x14ac:dyDescent="0.25">
      <c r="A43" s="116">
        <v>36</v>
      </c>
      <c r="B43" s="115" t="s">
        <v>562</v>
      </c>
      <c r="C43" s="117">
        <v>73725.009049999993</v>
      </c>
      <c r="D43" s="117">
        <v>25.495639410000003</v>
      </c>
      <c r="E43" s="117">
        <f t="shared" si="1"/>
        <v>345.82077016374416</v>
      </c>
      <c r="F43" s="117">
        <v>115794.66547000002</v>
      </c>
      <c r="G43" s="117">
        <v>64.666625830000001</v>
      </c>
      <c r="H43" s="117">
        <f t="shared" si="2"/>
        <v>558.45945551571003</v>
      </c>
      <c r="I43" s="19">
        <f t="shared" si="3"/>
        <v>0.57062938292036791</v>
      </c>
      <c r="J43" s="19">
        <f t="shared" si="4"/>
        <v>1.5363798408851119</v>
      </c>
      <c r="K43" s="19">
        <f t="shared" si="5"/>
        <v>0.61488118614530496</v>
      </c>
      <c r="L43" s="19">
        <f t="shared" si="6"/>
        <v>2.1869018928494031E-3</v>
      </c>
      <c r="M43" s="19">
        <f t="shared" si="7"/>
        <v>2.8891199274695086E-3</v>
      </c>
    </row>
    <row r="44" spans="1:13" s="114" customFormat="1" x14ac:dyDescent="0.25">
      <c r="A44" s="116">
        <v>37</v>
      </c>
      <c r="B44" s="115" t="s">
        <v>492</v>
      </c>
      <c r="C44" s="117">
        <v>16992.22046</v>
      </c>
      <c r="D44" s="117">
        <v>27.955188849999995</v>
      </c>
      <c r="E44" s="117">
        <f t="shared" si="1"/>
        <v>1645.1757388510243</v>
      </c>
      <c r="F44" s="117">
        <v>115546.17283000001</v>
      </c>
      <c r="G44" s="117">
        <v>62.373664890000001</v>
      </c>
      <c r="H44" s="117">
        <f t="shared" si="2"/>
        <v>539.81593126211726</v>
      </c>
      <c r="I44" s="19">
        <f t="shared" si="3"/>
        <v>5.7999454869360854</v>
      </c>
      <c r="J44" s="19">
        <f t="shared" si="4"/>
        <v>1.2312017001451956</v>
      </c>
      <c r="K44" s="19">
        <f t="shared" si="5"/>
        <v>-0.67187947249992885</v>
      </c>
      <c r="L44" s="19">
        <f t="shared" si="6"/>
        <v>2.1822088526081327E-3</v>
      </c>
      <c r="M44" s="19">
        <f t="shared" si="7"/>
        <v>2.7866769894062406E-3</v>
      </c>
    </row>
    <row r="45" spans="1:13" s="114" customFormat="1" x14ac:dyDescent="0.25">
      <c r="A45" s="116">
        <v>38</v>
      </c>
      <c r="B45" s="115" t="s">
        <v>456</v>
      </c>
      <c r="C45" s="117">
        <v>62801.44764999998</v>
      </c>
      <c r="D45" s="117">
        <v>32.737294910000003</v>
      </c>
      <c r="E45" s="117">
        <f t="shared" si="1"/>
        <v>521.2824884618725</v>
      </c>
      <c r="F45" s="117">
        <v>147689.38076000003</v>
      </c>
      <c r="G45" s="117">
        <v>60.610886800000003</v>
      </c>
      <c r="H45" s="117">
        <f t="shared" si="2"/>
        <v>410.39434580942981</v>
      </c>
      <c r="I45" s="19">
        <f t="shared" si="3"/>
        <v>1.3516875213305704</v>
      </c>
      <c r="J45" s="19">
        <f t="shared" si="4"/>
        <v>0.85143234853792626</v>
      </c>
      <c r="K45" s="19">
        <f t="shared" si="5"/>
        <v>-0.21272178733576097</v>
      </c>
      <c r="L45" s="19">
        <f t="shared" si="6"/>
        <v>2.789266543729324E-3</v>
      </c>
      <c r="M45" s="19">
        <f t="shared" si="7"/>
        <v>2.7079211050198473E-3</v>
      </c>
    </row>
    <row r="46" spans="1:13" s="114" customFormat="1" x14ac:dyDescent="0.25">
      <c r="A46" s="116">
        <v>39</v>
      </c>
      <c r="B46" s="115" t="s">
        <v>468</v>
      </c>
      <c r="C46" s="117">
        <v>24661.903199999997</v>
      </c>
      <c r="D46" s="117">
        <v>29.254493909999997</v>
      </c>
      <c r="E46" s="117">
        <f t="shared" si="1"/>
        <v>1186.2220718634562</v>
      </c>
      <c r="F46" s="117">
        <v>42724.42336999999</v>
      </c>
      <c r="G46" s="117">
        <v>49.827493029999999</v>
      </c>
      <c r="H46" s="117">
        <f t="shared" si="2"/>
        <v>1166.2531428098246</v>
      </c>
      <c r="I46" s="19">
        <f t="shared" si="3"/>
        <v>0.73240576866752094</v>
      </c>
      <c r="J46" s="19">
        <f t="shared" si="4"/>
        <v>0.70324235255245959</v>
      </c>
      <c r="K46" s="19">
        <f t="shared" si="5"/>
        <v>-1.6834056225460525E-2</v>
      </c>
      <c r="L46" s="19">
        <f t="shared" si="6"/>
        <v>8.0689487688842695E-4</v>
      </c>
      <c r="M46" s="19">
        <f t="shared" si="7"/>
        <v>2.2261499065571555E-3</v>
      </c>
    </row>
    <row r="47" spans="1:13" s="114" customFormat="1" x14ac:dyDescent="0.25">
      <c r="A47" s="116">
        <v>40</v>
      </c>
      <c r="B47" s="115" t="s">
        <v>569</v>
      </c>
      <c r="C47" s="117">
        <v>184224.432</v>
      </c>
      <c r="D47" s="117">
        <v>44.34008721</v>
      </c>
      <c r="E47" s="117">
        <f t="shared" si="1"/>
        <v>240.68516172708297</v>
      </c>
      <c r="F47" s="117">
        <v>194803.66500000001</v>
      </c>
      <c r="G47" s="117">
        <v>43.750059250000007</v>
      </c>
      <c r="H47" s="117">
        <f t="shared" si="2"/>
        <v>224.5854011524886</v>
      </c>
      <c r="I47" s="19">
        <f t="shared" si="3"/>
        <v>5.7425787042187704E-2</v>
      </c>
      <c r="J47" s="19">
        <f t="shared" si="4"/>
        <v>-1.3306874143155123E-2</v>
      </c>
      <c r="K47" s="19">
        <f t="shared" si="5"/>
        <v>-6.6891371528960963E-2</v>
      </c>
      <c r="L47" s="19">
        <f t="shared" si="6"/>
        <v>3.6790684786154764E-3</v>
      </c>
      <c r="M47" s="19">
        <f t="shared" si="7"/>
        <v>1.9546275437260854E-3</v>
      </c>
    </row>
    <row r="48" spans="1:13" s="114" customFormat="1" x14ac:dyDescent="0.25">
      <c r="A48" s="116">
        <v>41</v>
      </c>
      <c r="B48" s="115" t="s">
        <v>536</v>
      </c>
      <c r="C48" s="117">
        <v>42775.31388999999</v>
      </c>
      <c r="D48" s="117">
        <v>57.002579719999993</v>
      </c>
      <c r="E48" s="117">
        <f t="shared" si="1"/>
        <v>1332.6045921389732</v>
      </c>
      <c r="F48" s="117">
        <v>42897.265730000006</v>
      </c>
      <c r="G48" s="117">
        <v>41.133645090000002</v>
      </c>
      <c r="H48" s="117">
        <f t="shared" si="2"/>
        <v>958.88734141937107</v>
      </c>
      <c r="I48" s="19">
        <f t="shared" si="3"/>
        <v>2.8509864431065512E-3</v>
      </c>
      <c r="J48" s="19">
        <f t="shared" si="4"/>
        <v>-0.27838976249757685</v>
      </c>
      <c r="K48" s="19">
        <f t="shared" si="5"/>
        <v>-0.28044121483908879</v>
      </c>
      <c r="L48" s="19">
        <f t="shared" si="6"/>
        <v>8.1015918343238015E-4</v>
      </c>
      <c r="M48" s="19">
        <f t="shared" si="7"/>
        <v>1.8377336407096919E-3</v>
      </c>
    </row>
    <row r="49" spans="1:13" s="114" customFormat="1" x14ac:dyDescent="0.25">
      <c r="A49" s="116">
        <v>42</v>
      </c>
      <c r="B49" s="115" t="s">
        <v>588</v>
      </c>
      <c r="C49" s="117">
        <v>8401.5</v>
      </c>
      <c r="D49" s="117">
        <v>8.4455150000000003</v>
      </c>
      <c r="E49" s="117">
        <f t="shared" si="1"/>
        <v>1005.238945426412</v>
      </c>
      <c r="F49" s="117">
        <v>77414.215559999997</v>
      </c>
      <c r="G49" s="117">
        <v>40.432900830000001</v>
      </c>
      <c r="H49" s="117">
        <f t="shared" si="2"/>
        <v>522.29297342246423</v>
      </c>
      <c r="I49" s="19">
        <f t="shared" si="3"/>
        <v>8.2143326263167289</v>
      </c>
      <c r="J49" s="19">
        <f t="shared" si="4"/>
        <v>3.7874997356585123</v>
      </c>
      <c r="K49" s="19">
        <f t="shared" si="5"/>
        <v>-0.48042903053172803</v>
      </c>
      <c r="L49" s="19">
        <f t="shared" si="6"/>
        <v>1.4620474428114056E-3</v>
      </c>
      <c r="M49" s="19">
        <f t="shared" si="7"/>
        <v>1.8064263909554198E-3</v>
      </c>
    </row>
    <row r="50" spans="1:13" s="114" customFormat="1" x14ac:dyDescent="0.25">
      <c r="A50" s="116">
        <v>43</v>
      </c>
      <c r="B50" s="115" t="s">
        <v>510</v>
      </c>
      <c r="C50" s="117">
        <v>365899.49</v>
      </c>
      <c r="D50" s="117">
        <v>111.14239022000001</v>
      </c>
      <c r="E50" s="117">
        <f t="shared" si="1"/>
        <v>303.75114821832636</v>
      </c>
      <c r="F50" s="117">
        <v>170595.82399999999</v>
      </c>
      <c r="G50" s="117">
        <v>36.593930739999998</v>
      </c>
      <c r="H50" s="117">
        <f t="shared" si="2"/>
        <v>214.50660328004275</v>
      </c>
      <c r="I50" s="19">
        <f t="shared" si="3"/>
        <v>-0.53376315446627154</v>
      </c>
      <c r="J50" s="19">
        <f t="shared" si="4"/>
        <v>-0.6707473119161429</v>
      </c>
      <c r="K50" s="19">
        <f t="shared" si="5"/>
        <v>-0.29380809080641745</v>
      </c>
      <c r="L50" s="19">
        <f t="shared" si="6"/>
        <v>3.2218783905417461E-3</v>
      </c>
      <c r="M50" s="19">
        <f t="shared" si="7"/>
        <v>1.6349121848928392E-3</v>
      </c>
    </row>
    <row r="51" spans="1:13" s="114" customFormat="1" x14ac:dyDescent="0.25">
      <c r="A51" s="116">
        <v>44</v>
      </c>
      <c r="B51" s="115" t="s">
        <v>499</v>
      </c>
      <c r="C51" s="117">
        <v>5096.8114599999999</v>
      </c>
      <c r="D51" s="117">
        <v>3.6713642100000001</v>
      </c>
      <c r="E51" s="117">
        <f t="shared" si="1"/>
        <v>720.3256857376474</v>
      </c>
      <c r="F51" s="117">
        <v>77422.93737</v>
      </c>
      <c r="G51" s="117">
        <v>33.03123136</v>
      </c>
      <c r="H51" s="117">
        <f t="shared" si="2"/>
        <v>426.6336628658965</v>
      </c>
      <c r="I51" s="19">
        <f t="shared" si="3"/>
        <v>14.19046525020959</v>
      </c>
      <c r="J51" s="19">
        <f t="shared" si="4"/>
        <v>7.9969911647637915</v>
      </c>
      <c r="K51" s="19">
        <f t="shared" si="5"/>
        <v>-0.40772115820220467</v>
      </c>
      <c r="L51" s="19">
        <f t="shared" si="6"/>
        <v>1.4622121632043585E-3</v>
      </c>
      <c r="M51" s="19">
        <f t="shared" si="7"/>
        <v>1.4757409641552618E-3</v>
      </c>
    </row>
    <row r="52" spans="1:13" s="114" customFormat="1" x14ac:dyDescent="0.25">
      <c r="A52" s="116">
        <v>45</v>
      </c>
      <c r="B52" s="115" t="s">
        <v>555</v>
      </c>
      <c r="C52" s="117">
        <v>8946.0400399999999</v>
      </c>
      <c r="D52" s="117">
        <v>14.623246419999999</v>
      </c>
      <c r="E52" s="117">
        <f t="shared" si="1"/>
        <v>1634.6055187117181</v>
      </c>
      <c r="F52" s="117">
        <v>19710.979580000003</v>
      </c>
      <c r="G52" s="117">
        <v>30.615758489999997</v>
      </c>
      <c r="H52" s="117">
        <f t="shared" si="2"/>
        <v>1553.2337378637776</v>
      </c>
      <c r="I52" s="19">
        <f t="shared" si="3"/>
        <v>1.2033189536227478</v>
      </c>
      <c r="J52" s="19">
        <f t="shared" si="4"/>
        <v>1.0936362289653601</v>
      </c>
      <c r="K52" s="19">
        <f t="shared" si="5"/>
        <v>-4.9780684034440359E-2</v>
      </c>
      <c r="L52" s="19">
        <f t="shared" si="6"/>
        <v>3.7226221413961245E-4</v>
      </c>
      <c r="M52" s="19">
        <f t="shared" si="7"/>
        <v>1.3678245433832122E-3</v>
      </c>
    </row>
    <row r="53" spans="1:13" s="114" customFormat="1" x14ac:dyDescent="0.25">
      <c r="A53" s="116">
        <v>46</v>
      </c>
      <c r="B53" s="115" t="s">
        <v>505</v>
      </c>
      <c r="C53" s="117">
        <v>12710.105309999999</v>
      </c>
      <c r="D53" s="117">
        <v>29.426219150000001</v>
      </c>
      <c r="E53" s="117">
        <f t="shared" si="1"/>
        <v>2315.1829534290464</v>
      </c>
      <c r="F53" s="117">
        <v>12459.76922</v>
      </c>
      <c r="G53" s="117">
        <v>29.049940229999997</v>
      </c>
      <c r="H53" s="117">
        <f t="shared" si="2"/>
        <v>2331.499060461731</v>
      </c>
      <c r="I53" s="19">
        <f t="shared" si="3"/>
        <v>-1.9695831300708511E-2</v>
      </c>
      <c r="J53" s="19">
        <f t="shared" si="4"/>
        <v>-1.2787198996987104E-2</v>
      </c>
      <c r="K53" s="19">
        <f t="shared" si="5"/>
        <v>7.0474374426947595E-3</v>
      </c>
      <c r="L53" s="19">
        <f t="shared" si="6"/>
        <v>2.353156147658995E-4</v>
      </c>
      <c r="M53" s="19">
        <f t="shared" si="7"/>
        <v>1.2978682609933716E-3</v>
      </c>
    </row>
    <row r="54" spans="1:13" s="114" customFormat="1" x14ac:dyDescent="0.25">
      <c r="A54" s="116">
        <v>47</v>
      </c>
      <c r="B54" s="115" t="s">
        <v>577</v>
      </c>
      <c r="C54" s="117">
        <v>222316.45026000001</v>
      </c>
      <c r="D54" s="117">
        <v>58.643959849999995</v>
      </c>
      <c r="E54" s="117">
        <f t="shared" si="1"/>
        <v>263.78596717164044</v>
      </c>
      <c r="F54" s="117">
        <v>23045.025020000005</v>
      </c>
      <c r="G54" s="117">
        <v>29.022596000000004</v>
      </c>
      <c r="H54" s="117">
        <f t="shared" si="2"/>
        <v>1259.3866127206313</v>
      </c>
      <c r="I54" s="19">
        <f t="shared" si="3"/>
        <v>-0.89634134139399602</v>
      </c>
      <c r="J54" s="19">
        <f t="shared" si="4"/>
        <v>-0.5051051110082907</v>
      </c>
      <c r="K54" s="19">
        <f t="shared" si="5"/>
        <v>3.7742744855763037</v>
      </c>
      <c r="L54" s="19">
        <f t="shared" si="6"/>
        <v>4.3522910690610981E-4</v>
      </c>
      <c r="M54" s="19">
        <f t="shared" si="7"/>
        <v>1.296646598987966E-3</v>
      </c>
    </row>
    <row r="55" spans="1:13" s="114" customFormat="1" x14ac:dyDescent="0.25">
      <c r="A55" s="116">
        <v>48</v>
      </c>
      <c r="B55" s="115" t="s">
        <v>551</v>
      </c>
      <c r="C55" s="117">
        <v>83841.489999999991</v>
      </c>
      <c r="D55" s="117">
        <v>79.05291247000001</v>
      </c>
      <c r="E55" s="117">
        <f t="shared" si="1"/>
        <v>942.88534793453721</v>
      </c>
      <c r="F55" s="117">
        <v>31032.073999999997</v>
      </c>
      <c r="G55" s="117">
        <v>27.764089180000006</v>
      </c>
      <c r="H55" s="117">
        <f t="shared" si="2"/>
        <v>894.69009322419151</v>
      </c>
      <c r="I55" s="19">
        <f t="shared" si="3"/>
        <v>-0.62987210747328082</v>
      </c>
      <c r="J55" s="19">
        <f t="shared" si="4"/>
        <v>-0.64879106521804275</v>
      </c>
      <c r="K55" s="19">
        <f t="shared" si="5"/>
        <v>-5.1114650170268394E-2</v>
      </c>
      <c r="L55" s="19">
        <f t="shared" si="6"/>
        <v>5.860727788641085E-4</v>
      </c>
      <c r="M55" s="19">
        <f t="shared" si="7"/>
        <v>1.24042011297837E-3</v>
      </c>
    </row>
    <row r="56" spans="1:13" s="114" customFormat="1" x14ac:dyDescent="0.25">
      <c r="A56" s="116">
        <v>49</v>
      </c>
      <c r="B56" s="115" t="s">
        <v>594</v>
      </c>
      <c r="C56" s="117">
        <v>148636.3015</v>
      </c>
      <c r="D56" s="117">
        <v>34.673271739999997</v>
      </c>
      <c r="E56" s="117">
        <f t="shared" si="1"/>
        <v>233.27593185571826</v>
      </c>
      <c r="F56" s="117">
        <v>88459.763200000001</v>
      </c>
      <c r="G56" s="117">
        <v>27.525746399999999</v>
      </c>
      <c r="H56" s="117">
        <f t="shared" si="2"/>
        <v>311.1668560288436</v>
      </c>
      <c r="I56" s="19">
        <f t="shared" si="3"/>
        <v>-0.40485761346799931</v>
      </c>
      <c r="J56" s="19">
        <f t="shared" si="4"/>
        <v>-0.2061393396503286</v>
      </c>
      <c r="K56" s="19">
        <f t="shared" si="5"/>
        <v>0.33390038806618527</v>
      </c>
      <c r="L56" s="19">
        <f t="shared" si="6"/>
        <v>1.6706540219092352E-3</v>
      </c>
      <c r="M56" s="19">
        <f t="shared" si="7"/>
        <v>1.2297716391106172E-3</v>
      </c>
    </row>
    <row r="57" spans="1:13" s="114" customFormat="1" x14ac:dyDescent="0.25">
      <c r="A57" s="116">
        <v>50</v>
      </c>
      <c r="B57" s="115" t="s">
        <v>516</v>
      </c>
      <c r="C57" s="117">
        <v>10181.573759999999</v>
      </c>
      <c r="D57" s="117">
        <v>24.628277319999992</v>
      </c>
      <c r="E57" s="117">
        <f t="shared" si="1"/>
        <v>2418.9067329410573</v>
      </c>
      <c r="F57" s="117">
        <v>12467.668680000001</v>
      </c>
      <c r="G57" s="117">
        <v>27.185401619999997</v>
      </c>
      <c r="H57" s="117">
        <f t="shared" si="2"/>
        <v>2180.4719324639605</v>
      </c>
      <c r="I57" s="19">
        <f t="shared" si="3"/>
        <v>0.22453256970757351</v>
      </c>
      <c r="J57" s="19">
        <f t="shared" si="4"/>
        <v>0.1038287926830932</v>
      </c>
      <c r="K57" s="19">
        <f t="shared" si="5"/>
        <v>-9.8571307950841458E-2</v>
      </c>
      <c r="L57" s="19">
        <f t="shared" si="6"/>
        <v>2.3546480422947599E-4</v>
      </c>
      <c r="M57" s="19">
        <f t="shared" si="7"/>
        <v>1.2145660075582121E-3</v>
      </c>
    </row>
    <row r="58" spans="1:13" s="114" customFormat="1" x14ac:dyDescent="0.25">
      <c r="A58" s="116">
        <v>51</v>
      </c>
      <c r="B58" s="115" t="s">
        <v>483</v>
      </c>
      <c r="C58" s="117">
        <v>205850.77505000003</v>
      </c>
      <c r="D58" s="117">
        <v>51.517248539999997</v>
      </c>
      <c r="E58" s="117">
        <f t="shared" si="1"/>
        <v>250.26502099633456</v>
      </c>
      <c r="F58" s="117">
        <v>83118.119240000015</v>
      </c>
      <c r="G58" s="117">
        <v>25.152840469999994</v>
      </c>
      <c r="H58" s="117">
        <f t="shared" si="2"/>
        <v>302.61561137316215</v>
      </c>
      <c r="I58" s="19">
        <f t="shared" si="3"/>
        <v>-0.59622148996130298</v>
      </c>
      <c r="J58" s="19">
        <f t="shared" si="4"/>
        <v>-0.51175885392112219</v>
      </c>
      <c r="K58" s="19">
        <f t="shared" si="5"/>
        <v>0.20918061248996644</v>
      </c>
      <c r="L58" s="19">
        <f t="shared" si="6"/>
        <v>1.569771556904161E-3</v>
      </c>
      <c r="M58" s="19">
        <f t="shared" si="7"/>
        <v>1.1237569874973405E-3</v>
      </c>
    </row>
    <row r="59" spans="1:13" s="114" customFormat="1" x14ac:dyDescent="0.25">
      <c r="A59" s="116">
        <v>52</v>
      </c>
      <c r="B59" s="115" t="s">
        <v>453</v>
      </c>
      <c r="C59" s="117">
        <v>8785.568009999999</v>
      </c>
      <c r="D59" s="117">
        <v>20.386993549999996</v>
      </c>
      <c r="E59" s="117">
        <f t="shared" si="1"/>
        <v>2320.5094453534371</v>
      </c>
      <c r="F59" s="117">
        <v>9753.7623199999998</v>
      </c>
      <c r="G59" s="117">
        <v>24.429480480000002</v>
      </c>
      <c r="H59" s="117">
        <f t="shared" si="2"/>
        <v>2504.621260855165</v>
      </c>
      <c r="I59" s="19">
        <f t="shared" si="3"/>
        <v>0.11020281317018688</v>
      </c>
      <c r="J59" s="19">
        <f t="shared" si="4"/>
        <v>0.19828754642442159</v>
      </c>
      <c r="K59" s="19">
        <f t="shared" si="5"/>
        <v>7.9341118766136143E-2</v>
      </c>
      <c r="L59" s="19">
        <f t="shared" si="6"/>
        <v>1.8420987869719678E-4</v>
      </c>
      <c r="M59" s="19">
        <f t="shared" si="7"/>
        <v>1.0914393315964879E-3</v>
      </c>
    </row>
    <row r="60" spans="1:13" s="114" customFormat="1" x14ac:dyDescent="0.25">
      <c r="A60" s="116">
        <v>53</v>
      </c>
      <c r="B60" s="115" t="s">
        <v>496</v>
      </c>
      <c r="C60" s="117">
        <v>100870.93144000001</v>
      </c>
      <c r="D60" s="117">
        <v>31.703261939999997</v>
      </c>
      <c r="E60" s="117">
        <f t="shared" si="1"/>
        <v>314.29532262084558</v>
      </c>
      <c r="F60" s="117">
        <v>17906.36146</v>
      </c>
      <c r="G60" s="117">
        <v>23.431128309999998</v>
      </c>
      <c r="H60" s="117">
        <f t="shared" si="2"/>
        <v>1308.5365422976331</v>
      </c>
      <c r="I60" s="19">
        <f t="shared" si="3"/>
        <v>-0.82248244162738748</v>
      </c>
      <c r="J60" s="19">
        <f t="shared" si="4"/>
        <v>-0.26092373856215245</v>
      </c>
      <c r="K60" s="19">
        <f t="shared" si="5"/>
        <v>3.1633980785523939</v>
      </c>
      <c r="L60" s="19">
        <f t="shared" si="6"/>
        <v>3.3818013646807414E-4</v>
      </c>
      <c r="M60" s="19">
        <f t="shared" si="7"/>
        <v>1.0468358114350674E-3</v>
      </c>
    </row>
    <row r="61" spans="1:13" s="114" customFormat="1" x14ac:dyDescent="0.25">
      <c r="A61" s="116">
        <v>54</v>
      </c>
      <c r="B61" s="115" t="s">
        <v>471</v>
      </c>
      <c r="C61" s="117">
        <v>9120.706430000002</v>
      </c>
      <c r="D61" s="117">
        <v>25.078066589999999</v>
      </c>
      <c r="E61" s="117">
        <f t="shared" si="1"/>
        <v>2749.575022775949</v>
      </c>
      <c r="F61" s="117">
        <v>8616.5343499999999</v>
      </c>
      <c r="G61" s="117">
        <v>21.730093669999999</v>
      </c>
      <c r="H61" s="117">
        <f t="shared" si="2"/>
        <v>2521.9064634727533</v>
      </c>
      <c r="I61" s="19">
        <f t="shared" si="3"/>
        <v>-5.5277744533216211E-2</v>
      </c>
      <c r="J61" s="19">
        <f t="shared" si="4"/>
        <v>-0.1335020348552316</v>
      </c>
      <c r="K61" s="19">
        <f t="shared" si="5"/>
        <v>-8.2801362907837017E-2</v>
      </c>
      <c r="L61" s="19">
        <f t="shared" si="6"/>
        <v>1.6273215353516317E-4</v>
      </c>
      <c r="M61" s="19">
        <f t="shared" si="7"/>
        <v>9.7083844783889847E-4</v>
      </c>
    </row>
    <row r="62" spans="1:13" s="114" customFormat="1" x14ac:dyDescent="0.25">
      <c r="A62" s="116">
        <v>55</v>
      </c>
      <c r="B62" s="115" t="s">
        <v>574</v>
      </c>
      <c r="C62" s="117">
        <v>13769.206</v>
      </c>
      <c r="D62" s="117">
        <v>24.959133999999999</v>
      </c>
      <c r="E62" s="117">
        <f t="shared" si="1"/>
        <v>1812.6777971075455</v>
      </c>
      <c r="F62" s="117">
        <v>12868.37</v>
      </c>
      <c r="G62" s="117">
        <v>21.474740999999998</v>
      </c>
      <c r="H62" s="117">
        <f t="shared" si="2"/>
        <v>1668.8003997398268</v>
      </c>
      <c r="I62" s="19">
        <f t="shared" si="3"/>
        <v>-6.5423961265449804E-2</v>
      </c>
      <c r="J62" s="19">
        <f t="shared" si="4"/>
        <v>-0.13960392215531203</v>
      </c>
      <c r="K62" s="19">
        <f t="shared" si="5"/>
        <v>-7.9372846954544829E-2</v>
      </c>
      <c r="L62" s="19">
        <f t="shared" si="6"/>
        <v>2.4303246264982252E-4</v>
      </c>
      <c r="M62" s="19">
        <f t="shared" si="7"/>
        <v>9.5943002072583126E-4</v>
      </c>
    </row>
    <row r="63" spans="1:13" s="114" customFormat="1" x14ac:dyDescent="0.25">
      <c r="A63" s="116">
        <v>56</v>
      </c>
      <c r="B63" s="115" t="s">
        <v>564</v>
      </c>
      <c r="C63" s="117">
        <v>2646.6260000000002</v>
      </c>
      <c r="D63" s="117">
        <v>2.7303732099999998</v>
      </c>
      <c r="E63" s="117">
        <f t="shared" si="1"/>
        <v>1031.6430088724285</v>
      </c>
      <c r="F63" s="117">
        <v>37155.873999999996</v>
      </c>
      <c r="G63" s="117">
        <v>19.119424590000001</v>
      </c>
      <c r="H63" s="117">
        <f t="shared" si="2"/>
        <v>514.57340473272143</v>
      </c>
      <c r="I63" s="19">
        <f t="shared" si="3"/>
        <v>13.038959036902076</v>
      </c>
      <c r="J63" s="19">
        <f t="shared" si="4"/>
        <v>6.0024949409754873</v>
      </c>
      <c r="K63" s="19">
        <f t="shared" si="5"/>
        <v>-0.50120981743952009</v>
      </c>
      <c r="L63" s="19">
        <f t="shared" si="6"/>
        <v>7.0172706878388719E-4</v>
      </c>
      <c r="M63" s="19">
        <f t="shared" si="7"/>
        <v>8.5420121856881394E-4</v>
      </c>
    </row>
    <row r="64" spans="1:13" s="114" customFormat="1" x14ac:dyDescent="0.25">
      <c r="A64" s="116">
        <v>57</v>
      </c>
      <c r="B64" s="115" t="s">
        <v>548</v>
      </c>
      <c r="C64" s="117">
        <v>60447.06</v>
      </c>
      <c r="D64" s="117">
        <v>13.07671596</v>
      </c>
      <c r="E64" s="117">
        <f t="shared" si="1"/>
        <v>216.33336608926885</v>
      </c>
      <c r="F64" s="117">
        <v>65734.797999999995</v>
      </c>
      <c r="G64" s="117">
        <v>14.80158093</v>
      </c>
      <c r="H64" s="117">
        <f t="shared" si="2"/>
        <v>225.17116322468962</v>
      </c>
      <c r="I64" s="19">
        <f t="shared" si="3"/>
        <v>8.7477174241394007E-2</v>
      </c>
      <c r="J64" s="19">
        <f t="shared" si="4"/>
        <v>0.1319035280169838</v>
      </c>
      <c r="K64" s="19">
        <f t="shared" si="5"/>
        <v>4.0852677028905049E-2</v>
      </c>
      <c r="L64" s="19">
        <f t="shared" si="6"/>
        <v>1.241469575379681E-3</v>
      </c>
      <c r="M64" s="19">
        <f t="shared" si="7"/>
        <v>6.6129231074055651E-4</v>
      </c>
    </row>
    <row r="65" spans="1:13" s="114" customFormat="1" x14ac:dyDescent="0.25">
      <c r="A65" s="116">
        <v>58</v>
      </c>
      <c r="B65" s="115" t="s">
        <v>445</v>
      </c>
      <c r="C65" s="117">
        <v>12326.674479999996</v>
      </c>
      <c r="D65" s="117">
        <v>22.726390459999998</v>
      </c>
      <c r="E65" s="117">
        <f t="shared" si="1"/>
        <v>1843.6757210449191</v>
      </c>
      <c r="F65" s="117">
        <v>8941.4123</v>
      </c>
      <c r="G65" s="117">
        <v>14.761063210000001</v>
      </c>
      <c r="H65" s="117">
        <f t="shared" si="2"/>
        <v>1650.8648426826264</v>
      </c>
      <c r="I65" s="19">
        <f t="shared" si="3"/>
        <v>-0.27462899141958985</v>
      </c>
      <c r="J65" s="19">
        <f t="shared" si="4"/>
        <v>-0.35048800486023146</v>
      </c>
      <c r="K65" s="19">
        <f t="shared" si="5"/>
        <v>-0.1045796048412545</v>
      </c>
      <c r="L65" s="19">
        <f t="shared" si="6"/>
        <v>1.6886780927471105E-4</v>
      </c>
      <c r="M65" s="19">
        <f t="shared" si="7"/>
        <v>6.5948209487162648E-4</v>
      </c>
    </row>
    <row r="66" spans="1:13" s="114" customFormat="1" x14ac:dyDescent="0.25">
      <c r="A66" s="116">
        <v>59</v>
      </c>
      <c r="B66" s="115" t="s">
        <v>440</v>
      </c>
      <c r="C66" s="117">
        <v>590769.46623999998</v>
      </c>
      <c r="D66" s="117">
        <v>136.31985487000003</v>
      </c>
      <c r="E66" s="117">
        <f t="shared" si="1"/>
        <v>230.74966236427005</v>
      </c>
      <c r="F66" s="117">
        <v>60640.793560000006</v>
      </c>
      <c r="G66" s="117">
        <v>14.61034123</v>
      </c>
      <c r="H66" s="117">
        <f t="shared" si="2"/>
        <v>240.9325533569089</v>
      </c>
      <c r="I66" s="19">
        <f t="shared" si="3"/>
        <v>-0.89735286431447914</v>
      </c>
      <c r="J66" s="19">
        <f t="shared" si="4"/>
        <v>-0.89282308696753676</v>
      </c>
      <c r="K66" s="19">
        <f t="shared" si="5"/>
        <v>4.4129603000518269E-2</v>
      </c>
      <c r="L66" s="19">
        <f t="shared" si="6"/>
        <v>1.14526403856326E-3</v>
      </c>
      <c r="M66" s="19">
        <f t="shared" si="7"/>
        <v>6.5274826779565661E-4</v>
      </c>
    </row>
    <row r="67" spans="1:13" s="114" customFormat="1" x14ac:dyDescent="0.25">
      <c r="A67" s="116">
        <v>60</v>
      </c>
      <c r="B67" s="115" t="s">
        <v>561</v>
      </c>
      <c r="C67" s="117">
        <v>29248.8524</v>
      </c>
      <c r="D67" s="117">
        <v>8.0659052400000011</v>
      </c>
      <c r="E67" s="117">
        <f t="shared" si="1"/>
        <v>275.76826364647388</v>
      </c>
      <c r="F67" s="117">
        <v>44755.807000000001</v>
      </c>
      <c r="G67" s="117">
        <v>14.60066965</v>
      </c>
      <c r="H67" s="117">
        <f t="shared" si="2"/>
        <v>326.22961418168597</v>
      </c>
      <c r="I67" s="19">
        <f t="shared" si="3"/>
        <v>0.53017309492799103</v>
      </c>
      <c r="J67" s="19">
        <f t="shared" si="4"/>
        <v>0.81017123503920541</v>
      </c>
      <c r="K67" s="19">
        <f t="shared" si="5"/>
        <v>0.18298461856329462</v>
      </c>
      <c r="L67" s="19">
        <f t="shared" si="6"/>
        <v>8.4525965550339051E-4</v>
      </c>
      <c r="M67" s="19">
        <f t="shared" si="7"/>
        <v>6.523161692571993E-4</v>
      </c>
    </row>
    <row r="68" spans="1:13" s="114" customFormat="1" x14ac:dyDescent="0.25">
      <c r="A68" s="116">
        <v>61</v>
      </c>
      <c r="B68" s="115" t="s">
        <v>581</v>
      </c>
      <c r="C68" s="117">
        <v>6823.8652899999997</v>
      </c>
      <c r="D68" s="117">
        <v>7.1199414199999991</v>
      </c>
      <c r="E68" s="117">
        <f t="shared" si="1"/>
        <v>1043.3883316005495</v>
      </c>
      <c r="F68" s="117">
        <v>12032.989070000001</v>
      </c>
      <c r="G68" s="117">
        <v>13.3706821</v>
      </c>
      <c r="H68" s="117">
        <f t="shared" si="2"/>
        <v>1111.1688062058547</v>
      </c>
      <c r="I68" s="19">
        <f t="shared" si="3"/>
        <v>0.76336849551143504</v>
      </c>
      <c r="J68" s="19">
        <f t="shared" si="4"/>
        <v>0.87792023996736779</v>
      </c>
      <c r="K68" s="19">
        <f t="shared" si="5"/>
        <v>6.4961886722779916E-2</v>
      </c>
      <c r="L68" s="19">
        <f t="shared" si="6"/>
        <v>2.2725543069716662E-4</v>
      </c>
      <c r="M68" s="19">
        <f t="shared" si="7"/>
        <v>5.9736384268017494E-4</v>
      </c>
    </row>
    <row r="69" spans="1:13" s="114" customFormat="1" x14ac:dyDescent="0.25">
      <c r="A69" s="116">
        <v>62</v>
      </c>
      <c r="B69" s="115" t="s">
        <v>579</v>
      </c>
      <c r="C69" s="117">
        <v>1650.20821</v>
      </c>
      <c r="D69" s="117">
        <v>11.48450017</v>
      </c>
      <c r="E69" s="117">
        <f t="shared" si="1"/>
        <v>6959.4249382627904</v>
      </c>
      <c r="F69" s="117">
        <v>1413.7141700000002</v>
      </c>
      <c r="G69" s="117">
        <v>11.61430812</v>
      </c>
      <c r="H69" s="117">
        <f t="shared" si="2"/>
        <v>8215.457103326622</v>
      </c>
      <c r="I69" s="19">
        <f t="shared" si="3"/>
        <v>-0.14331163702063987</v>
      </c>
      <c r="J69" s="19">
        <f t="shared" si="4"/>
        <v>1.130288197818885E-2</v>
      </c>
      <c r="K69" s="19">
        <f t="shared" si="5"/>
        <v>0.18047930342034291</v>
      </c>
      <c r="L69" s="19">
        <f t="shared" si="6"/>
        <v>2.6699452705979847E-5</v>
      </c>
      <c r="M69" s="19">
        <f t="shared" si="7"/>
        <v>5.1889407561598959E-4</v>
      </c>
    </row>
    <row r="70" spans="1:13" s="114" customFormat="1" x14ac:dyDescent="0.25">
      <c r="A70" s="116">
        <v>63</v>
      </c>
      <c r="B70" s="115" t="s">
        <v>560</v>
      </c>
      <c r="C70" s="117">
        <v>306220.63</v>
      </c>
      <c r="D70" s="117">
        <v>80.525613779999986</v>
      </c>
      <c r="E70" s="117">
        <f t="shared" si="1"/>
        <v>262.9659986657332</v>
      </c>
      <c r="F70" s="117">
        <v>50703.45</v>
      </c>
      <c r="G70" s="117">
        <v>10.9382859</v>
      </c>
      <c r="H70" s="117">
        <f t="shared" si="2"/>
        <v>215.73060413048819</v>
      </c>
      <c r="I70" s="19">
        <f t="shared" si="3"/>
        <v>-0.83442183500177636</v>
      </c>
      <c r="J70" s="19">
        <f t="shared" si="4"/>
        <v>-0.864163892871603</v>
      </c>
      <c r="K70" s="19">
        <f t="shared" si="5"/>
        <v>-0.1796254830469084</v>
      </c>
      <c r="L70" s="19">
        <f t="shared" si="6"/>
        <v>9.5758703847823327E-4</v>
      </c>
      <c r="M70" s="19">
        <f t="shared" si="7"/>
        <v>4.8869133591609179E-4</v>
      </c>
    </row>
    <row r="71" spans="1:13" s="114" customFormat="1" x14ac:dyDescent="0.25">
      <c r="A71" s="116">
        <v>64</v>
      </c>
      <c r="B71" s="115" t="s">
        <v>590</v>
      </c>
      <c r="C71" s="117">
        <v>7951.5329500000007</v>
      </c>
      <c r="D71" s="117">
        <v>9.5013769199999984</v>
      </c>
      <c r="E71" s="117">
        <f t="shared" si="1"/>
        <v>1194.9113434787437</v>
      </c>
      <c r="F71" s="117">
        <v>7575.6430999999993</v>
      </c>
      <c r="G71" s="117">
        <v>9.8671139500000002</v>
      </c>
      <c r="H71" s="117">
        <f t="shared" si="2"/>
        <v>1302.4787228954863</v>
      </c>
      <c r="I71" s="19">
        <f t="shared" si="3"/>
        <v>-4.7272626846122989E-2</v>
      </c>
      <c r="J71" s="19">
        <f t="shared" si="4"/>
        <v>3.8493055593883607E-2</v>
      </c>
      <c r="K71" s="19">
        <f t="shared" si="5"/>
        <v>9.0021222079607943E-2</v>
      </c>
      <c r="L71" s="19">
        <f t="shared" si="6"/>
        <v>1.4307384686243366E-4</v>
      </c>
      <c r="M71" s="19">
        <f t="shared" si="7"/>
        <v>4.4083443621288095E-4</v>
      </c>
    </row>
    <row r="72" spans="1:13" s="114" customFormat="1" x14ac:dyDescent="0.25">
      <c r="A72" s="116">
        <v>65</v>
      </c>
      <c r="B72" s="115" t="s">
        <v>573</v>
      </c>
      <c r="C72" s="117">
        <v>415.60612000000003</v>
      </c>
      <c r="D72" s="117">
        <v>2.28119659</v>
      </c>
      <c r="E72" s="117">
        <f t="shared" si="1"/>
        <v>5488.8426330199363</v>
      </c>
      <c r="F72" s="117">
        <v>2975.0056300000001</v>
      </c>
      <c r="G72" s="117">
        <v>8.1669931499999997</v>
      </c>
      <c r="H72" s="117">
        <f t="shared" si="2"/>
        <v>2745.202586389727</v>
      </c>
      <c r="I72" s="19">
        <f t="shared" si="3"/>
        <v>6.1582334494978079</v>
      </c>
      <c r="J72" s="19">
        <f t="shared" si="4"/>
        <v>2.5801356120736618</v>
      </c>
      <c r="K72" s="19">
        <f t="shared" si="5"/>
        <v>-0.49985766218272343</v>
      </c>
      <c r="L72" s="19">
        <f t="shared" si="6"/>
        <v>5.6186055005877722E-5</v>
      </c>
      <c r="M72" s="19">
        <f t="shared" si="7"/>
        <v>3.6487790037478086E-4</v>
      </c>
    </row>
    <row r="73" spans="1:13" s="114" customFormat="1" x14ac:dyDescent="0.25">
      <c r="A73" s="116">
        <v>66</v>
      </c>
      <c r="B73" s="115" t="s">
        <v>477</v>
      </c>
      <c r="C73" s="117">
        <v>1682.68604</v>
      </c>
      <c r="D73" s="117">
        <v>3.8587629500000005</v>
      </c>
      <c r="E73" s="117">
        <f t="shared" ref="E73:E136" si="8">+(D73*1000000)/C73</f>
        <v>2293.2162377718428</v>
      </c>
      <c r="F73" s="117">
        <v>5418.82636</v>
      </c>
      <c r="G73" s="117">
        <v>8.0650928400000002</v>
      </c>
      <c r="H73" s="117">
        <f t="shared" ref="H73:H136" si="9">+(G73*1000000)/F73</f>
        <v>1488.3467939725604</v>
      </c>
      <c r="I73" s="19">
        <f t="shared" ref="I73:I136" si="10">+F73/C73-1</f>
        <v>2.2203430890767955</v>
      </c>
      <c r="J73" s="19">
        <f t="shared" ref="J73:J136" si="11">+G73/D73-1</f>
        <v>1.0900721149507251</v>
      </c>
      <c r="K73" s="19">
        <f t="shared" ref="K73:K136" si="12">+H73/E73-1</f>
        <v>-0.35097843393142791</v>
      </c>
      <c r="L73" s="19">
        <f t="shared" ref="L73:L136" si="13">+F73/$F$145</f>
        <v>1.0234013437153064E-4</v>
      </c>
      <c r="M73" s="19">
        <f t="shared" ref="M73:M136" si="14">+G73/$G$145</f>
        <v>3.6032528590854504E-4</v>
      </c>
    </row>
    <row r="74" spans="1:13" s="114" customFormat="1" x14ac:dyDescent="0.25">
      <c r="A74" s="116">
        <v>67</v>
      </c>
      <c r="B74" s="115" t="s">
        <v>523</v>
      </c>
      <c r="C74" s="117">
        <v>653.47725000000003</v>
      </c>
      <c r="D74" s="117">
        <v>1.1374765</v>
      </c>
      <c r="E74" s="117">
        <f t="shared" si="8"/>
        <v>1740.6520272893968</v>
      </c>
      <c r="F74" s="117">
        <v>27534.538399999998</v>
      </c>
      <c r="G74" s="117">
        <v>7.1028726200000003</v>
      </c>
      <c r="H74" s="117">
        <f t="shared" si="9"/>
        <v>257.96229146154855</v>
      </c>
      <c r="I74" s="19">
        <f t="shared" si="10"/>
        <v>41.135420016534617</v>
      </c>
      <c r="J74" s="19">
        <f t="shared" si="11"/>
        <v>5.2444126274257101</v>
      </c>
      <c r="K74" s="19">
        <f t="shared" si="12"/>
        <v>-0.85180134373941685</v>
      </c>
      <c r="L74" s="19">
        <f t="shared" si="13"/>
        <v>5.2001820551306058E-4</v>
      </c>
      <c r="M74" s="19">
        <f t="shared" si="14"/>
        <v>3.1733603795359116E-4</v>
      </c>
    </row>
    <row r="75" spans="1:13" s="114" customFormat="1" x14ac:dyDescent="0.25">
      <c r="A75" s="116">
        <v>68</v>
      </c>
      <c r="B75" s="115" t="s">
        <v>550</v>
      </c>
      <c r="C75" s="117">
        <v>9145.5792399999991</v>
      </c>
      <c r="D75" s="117">
        <v>12.874892429999999</v>
      </c>
      <c r="E75" s="117">
        <f t="shared" si="8"/>
        <v>1407.7722243867411</v>
      </c>
      <c r="F75" s="117">
        <v>4239.7193699999998</v>
      </c>
      <c r="G75" s="117">
        <v>6.4320711299999997</v>
      </c>
      <c r="H75" s="117">
        <f t="shared" si="9"/>
        <v>1517.0983191748373</v>
      </c>
      <c r="I75" s="19">
        <f t="shared" si="10"/>
        <v>-0.5364187156722946</v>
      </c>
      <c r="J75" s="19">
        <f t="shared" si="11"/>
        <v>-0.5004174858181708</v>
      </c>
      <c r="K75" s="19">
        <f t="shared" si="12"/>
        <v>7.765893721601258E-2</v>
      </c>
      <c r="L75" s="19">
        <f t="shared" si="13"/>
        <v>8.0071480648695513E-5</v>
      </c>
      <c r="M75" s="19">
        <f t="shared" si="14"/>
        <v>2.8736654554138377E-4</v>
      </c>
    </row>
    <row r="76" spans="1:13" s="114" customFormat="1" x14ac:dyDescent="0.25">
      <c r="A76" s="116">
        <v>69</v>
      </c>
      <c r="B76" s="115" t="s">
        <v>473</v>
      </c>
      <c r="C76" s="117">
        <v>97959.082020000002</v>
      </c>
      <c r="D76" s="117">
        <v>26.325622329999998</v>
      </c>
      <c r="E76" s="117">
        <f t="shared" si="8"/>
        <v>268.74100682798536</v>
      </c>
      <c r="F76" s="117">
        <v>5550.1068599999999</v>
      </c>
      <c r="G76" s="117">
        <v>6.1957804099999993</v>
      </c>
      <c r="H76" s="117">
        <f t="shared" si="9"/>
        <v>1116.3353366497163</v>
      </c>
      <c r="I76" s="19">
        <f t="shared" si="10"/>
        <v>-0.94334260034340811</v>
      </c>
      <c r="J76" s="19">
        <f t="shared" si="11"/>
        <v>-0.76464828324535183</v>
      </c>
      <c r="K76" s="19">
        <f t="shared" si="12"/>
        <v>3.1539449071285786</v>
      </c>
      <c r="L76" s="19">
        <f t="shared" si="13"/>
        <v>1.0481950224896189E-4</v>
      </c>
      <c r="M76" s="19">
        <f t="shared" si="14"/>
        <v>2.768097518465531E-4</v>
      </c>
    </row>
    <row r="77" spans="1:13" s="114" customFormat="1" x14ac:dyDescent="0.25">
      <c r="A77" s="116">
        <v>70</v>
      </c>
      <c r="B77" s="115" t="s">
        <v>547</v>
      </c>
      <c r="C77" s="117">
        <v>3011.1897600000002</v>
      </c>
      <c r="D77" s="117">
        <v>5.2003709100000002</v>
      </c>
      <c r="E77" s="117">
        <f t="shared" si="8"/>
        <v>1727.0153409395227</v>
      </c>
      <c r="F77" s="117">
        <v>3854.2234999999991</v>
      </c>
      <c r="G77" s="117">
        <v>5.3368408299999999</v>
      </c>
      <c r="H77" s="117">
        <f t="shared" si="9"/>
        <v>1384.6734186535891</v>
      </c>
      <c r="I77" s="19">
        <f t="shared" si="10"/>
        <v>0.27996699218318244</v>
      </c>
      <c r="J77" s="19">
        <f t="shared" si="11"/>
        <v>2.6242343548529723E-2</v>
      </c>
      <c r="K77" s="19">
        <f t="shared" si="12"/>
        <v>-0.19822749350894264</v>
      </c>
      <c r="L77" s="19">
        <f t="shared" si="13"/>
        <v>7.2790992861397209E-5</v>
      </c>
      <c r="M77" s="19">
        <f t="shared" si="14"/>
        <v>2.3843478755517297E-4</v>
      </c>
    </row>
    <row r="78" spans="1:13" s="114" customFormat="1" x14ac:dyDescent="0.25">
      <c r="A78" s="116">
        <v>71</v>
      </c>
      <c r="B78" s="115" t="s">
        <v>439</v>
      </c>
      <c r="C78" s="117">
        <v>4313.4930000000004</v>
      </c>
      <c r="D78" s="117">
        <v>2.7428792200000003</v>
      </c>
      <c r="E78" s="117">
        <f t="shared" si="8"/>
        <v>635.88354495996634</v>
      </c>
      <c r="F78" s="117">
        <v>5625.39779</v>
      </c>
      <c r="G78" s="117">
        <v>5.1064961399999991</v>
      </c>
      <c r="H78" s="117">
        <f t="shared" si="9"/>
        <v>907.75734101463399</v>
      </c>
      <c r="I78" s="19">
        <f t="shared" si="10"/>
        <v>0.30413977488777655</v>
      </c>
      <c r="J78" s="19">
        <f t="shared" si="11"/>
        <v>0.8617283994006848</v>
      </c>
      <c r="K78" s="19">
        <f t="shared" si="12"/>
        <v>0.42755280933049478</v>
      </c>
      <c r="L78" s="19">
        <f t="shared" si="13"/>
        <v>1.0624144925026007E-4</v>
      </c>
      <c r="M78" s="19">
        <f t="shared" si="14"/>
        <v>2.2814364547803285E-4</v>
      </c>
    </row>
    <row r="79" spans="1:13" s="114" customFormat="1" x14ac:dyDescent="0.25">
      <c r="A79" s="116">
        <v>72</v>
      </c>
      <c r="B79" s="115" t="s">
        <v>506</v>
      </c>
      <c r="C79" s="117">
        <v>2051.9300000000003</v>
      </c>
      <c r="D79" s="117">
        <v>3.1346188000000001</v>
      </c>
      <c r="E79" s="117">
        <f t="shared" si="8"/>
        <v>1527.6441204134644</v>
      </c>
      <c r="F79" s="117">
        <v>3903.0099999999998</v>
      </c>
      <c r="G79" s="117">
        <v>4.9968049099999998</v>
      </c>
      <c r="H79" s="117">
        <f t="shared" si="9"/>
        <v>1280.2439424956638</v>
      </c>
      <c r="I79" s="19">
        <f t="shared" si="10"/>
        <v>0.90211654393668361</v>
      </c>
      <c r="J79" s="19">
        <f t="shared" si="11"/>
        <v>0.59407099517172535</v>
      </c>
      <c r="K79" s="19">
        <f t="shared" si="12"/>
        <v>-0.16194882997411764</v>
      </c>
      <c r="L79" s="19">
        <f t="shared" si="13"/>
        <v>7.3712376318592311E-5</v>
      </c>
      <c r="M79" s="19">
        <f t="shared" si="14"/>
        <v>2.2324295498438076E-4</v>
      </c>
    </row>
    <row r="80" spans="1:13" s="114" customFormat="1" x14ac:dyDescent="0.25">
      <c r="A80" s="116">
        <v>73</v>
      </c>
      <c r="B80" s="115" t="s">
        <v>525</v>
      </c>
      <c r="C80" s="117">
        <v>2478.9490000000001</v>
      </c>
      <c r="D80" s="117">
        <v>3.4817862900000001</v>
      </c>
      <c r="E80" s="117">
        <f t="shared" si="8"/>
        <v>1404.5413156946754</v>
      </c>
      <c r="F80" s="117">
        <v>3356.3712</v>
      </c>
      <c r="G80" s="117">
        <v>4.5047905499999992</v>
      </c>
      <c r="H80" s="117">
        <f t="shared" si="9"/>
        <v>1342.1610071019554</v>
      </c>
      <c r="I80" s="19">
        <f t="shared" si="10"/>
        <v>0.35394927447075353</v>
      </c>
      <c r="J80" s="19">
        <f t="shared" si="11"/>
        <v>0.2938159251583472</v>
      </c>
      <c r="K80" s="19">
        <f t="shared" si="12"/>
        <v>-4.4413295568928923E-2</v>
      </c>
      <c r="L80" s="19">
        <f t="shared" si="13"/>
        <v>6.3388537810378463E-5</v>
      </c>
      <c r="M80" s="19">
        <f t="shared" si="14"/>
        <v>2.0126116029767384E-4</v>
      </c>
    </row>
    <row r="81" spans="1:13" s="114" customFormat="1" x14ac:dyDescent="0.25">
      <c r="A81" s="116">
        <v>74</v>
      </c>
      <c r="B81" s="115" t="s">
        <v>559</v>
      </c>
      <c r="C81" s="117">
        <v>272.51481999999999</v>
      </c>
      <c r="D81" s="117">
        <v>0.61501068999999997</v>
      </c>
      <c r="E81" s="117">
        <f t="shared" si="8"/>
        <v>2256.7972266609204</v>
      </c>
      <c r="F81" s="117">
        <v>880.72674000000006</v>
      </c>
      <c r="G81" s="117">
        <v>4.4380235500000005</v>
      </c>
      <c r="H81" s="117">
        <f t="shared" si="9"/>
        <v>5039.0471282840808</v>
      </c>
      <c r="I81" s="19">
        <f t="shared" si="10"/>
        <v>2.2318489688010366</v>
      </c>
      <c r="J81" s="19">
        <f t="shared" si="11"/>
        <v>6.2161730229437158</v>
      </c>
      <c r="K81" s="19">
        <f t="shared" si="12"/>
        <v>1.2328311417413791</v>
      </c>
      <c r="L81" s="19">
        <f t="shared" si="13"/>
        <v>1.663343442438708E-5</v>
      </c>
      <c r="M81" s="19">
        <f t="shared" si="14"/>
        <v>1.9827820165832166E-4</v>
      </c>
    </row>
    <row r="82" spans="1:13" s="114" customFormat="1" x14ac:dyDescent="0.25">
      <c r="A82" s="116">
        <v>75</v>
      </c>
      <c r="B82" s="115" t="s">
        <v>470</v>
      </c>
      <c r="C82" s="117">
        <v>7394.5634399999999</v>
      </c>
      <c r="D82" s="117">
        <v>7.2717424400000006</v>
      </c>
      <c r="E82" s="117">
        <f t="shared" si="8"/>
        <v>983.3903649625056</v>
      </c>
      <c r="F82" s="117">
        <v>3480.63337</v>
      </c>
      <c r="G82" s="117">
        <v>4.3869926800000005</v>
      </c>
      <c r="H82" s="117">
        <f t="shared" si="9"/>
        <v>1260.400683913457</v>
      </c>
      <c r="I82" s="19">
        <f t="shared" si="10"/>
        <v>-0.52929832866509297</v>
      </c>
      <c r="J82" s="19">
        <f t="shared" si="11"/>
        <v>-0.3967068118545739</v>
      </c>
      <c r="K82" s="19">
        <f t="shared" si="12"/>
        <v>0.28168907162468804</v>
      </c>
      <c r="L82" s="19">
        <f t="shared" si="13"/>
        <v>6.573535727463935E-5</v>
      </c>
      <c r="M82" s="19">
        <f t="shared" si="14"/>
        <v>1.9599828830980877E-4</v>
      </c>
    </row>
    <row r="83" spans="1:13" s="114" customFormat="1" x14ac:dyDescent="0.25">
      <c r="A83" s="116">
        <v>76</v>
      </c>
      <c r="B83" s="115" t="s">
        <v>474</v>
      </c>
      <c r="C83" s="117">
        <v>4841.9736000000003</v>
      </c>
      <c r="D83" s="117">
        <v>6.3593877500000007</v>
      </c>
      <c r="E83" s="117">
        <f t="shared" si="8"/>
        <v>1313.3875306548555</v>
      </c>
      <c r="F83" s="117">
        <v>3973.7623999999996</v>
      </c>
      <c r="G83" s="117">
        <v>4.3784986200000002</v>
      </c>
      <c r="H83" s="117">
        <f t="shared" si="9"/>
        <v>1101.8521439530457</v>
      </c>
      <c r="I83" s="19">
        <f t="shared" si="10"/>
        <v>-0.17930936261197306</v>
      </c>
      <c r="J83" s="19">
        <f t="shared" si="11"/>
        <v>-0.31149054089365757</v>
      </c>
      <c r="K83" s="19">
        <f t="shared" si="12"/>
        <v>-0.16106090682644003</v>
      </c>
      <c r="L83" s="19">
        <f t="shared" si="13"/>
        <v>7.5048608491772381E-5</v>
      </c>
      <c r="M83" s="19">
        <f t="shared" si="14"/>
        <v>1.9561879799782564E-4</v>
      </c>
    </row>
    <row r="84" spans="1:13" s="114" customFormat="1" x14ac:dyDescent="0.25">
      <c r="A84" s="116">
        <v>77</v>
      </c>
      <c r="B84" s="115" t="s">
        <v>472</v>
      </c>
      <c r="C84" s="117">
        <v>1965.6789800000001</v>
      </c>
      <c r="D84" s="117">
        <v>3.5609991200000004</v>
      </c>
      <c r="E84" s="117">
        <f t="shared" si="8"/>
        <v>1811.5873223612537</v>
      </c>
      <c r="F84" s="117">
        <v>2078.6384699999999</v>
      </c>
      <c r="G84" s="117">
        <v>4.2427437799999996</v>
      </c>
      <c r="H84" s="117">
        <f t="shared" si="9"/>
        <v>2041.116741190689</v>
      </c>
      <c r="I84" s="19">
        <f t="shared" si="10"/>
        <v>5.74658889621944E-2</v>
      </c>
      <c r="J84" s="19">
        <f t="shared" si="11"/>
        <v>0.19144757890308028</v>
      </c>
      <c r="K84" s="19">
        <f t="shared" si="12"/>
        <v>0.12670072041035407</v>
      </c>
      <c r="L84" s="19">
        <f t="shared" si="13"/>
        <v>3.9257235090594934E-5</v>
      </c>
      <c r="M84" s="19">
        <f t="shared" si="14"/>
        <v>1.8955365993842681E-4</v>
      </c>
    </row>
    <row r="85" spans="1:13" s="114" customFormat="1" x14ac:dyDescent="0.25">
      <c r="A85" s="116">
        <v>78</v>
      </c>
      <c r="B85" s="115" t="s">
        <v>546</v>
      </c>
      <c r="C85" s="117">
        <v>3902.3488900000002</v>
      </c>
      <c r="D85" s="117">
        <v>10.697060860000001</v>
      </c>
      <c r="E85" s="117">
        <f t="shared" si="8"/>
        <v>2741.1851583572789</v>
      </c>
      <c r="F85" s="117">
        <v>1424.2417599999999</v>
      </c>
      <c r="G85" s="117">
        <v>4.1098628399999999</v>
      </c>
      <c r="H85" s="117">
        <f t="shared" si="9"/>
        <v>2885.64972283919</v>
      </c>
      <c r="I85" s="19">
        <f t="shared" si="10"/>
        <v>-0.63502961930192769</v>
      </c>
      <c r="J85" s="19">
        <f t="shared" si="11"/>
        <v>-0.61579513346809178</v>
      </c>
      <c r="K85" s="19">
        <f t="shared" si="12"/>
        <v>5.2701498124440915E-2</v>
      </c>
      <c r="L85" s="19">
        <f t="shared" si="13"/>
        <v>2.6898277119908539E-5</v>
      </c>
      <c r="M85" s="19">
        <f t="shared" si="14"/>
        <v>1.8361691951309327E-4</v>
      </c>
    </row>
    <row r="86" spans="1:13" s="114" customFormat="1" x14ac:dyDescent="0.25">
      <c r="A86" s="116">
        <v>79</v>
      </c>
      <c r="B86" s="115" t="s">
        <v>500</v>
      </c>
      <c r="C86" s="117">
        <v>9736.0619999999999</v>
      </c>
      <c r="D86" s="117">
        <v>2.7800927300000007</v>
      </c>
      <c r="E86" s="117">
        <f t="shared" si="8"/>
        <v>285.54591476512786</v>
      </c>
      <c r="F86" s="117">
        <v>17427.75</v>
      </c>
      <c r="G86" s="117">
        <v>4.0768065399999998</v>
      </c>
      <c r="H86" s="117">
        <f t="shared" si="9"/>
        <v>233.92615455236617</v>
      </c>
      <c r="I86" s="19">
        <f t="shared" si="10"/>
        <v>0.79002044152964523</v>
      </c>
      <c r="J86" s="19">
        <f t="shared" si="11"/>
        <v>0.46642825831208823</v>
      </c>
      <c r="K86" s="19">
        <f t="shared" si="12"/>
        <v>-0.18077569155636797</v>
      </c>
      <c r="L86" s="19">
        <f t="shared" si="13"/>
        <v>3.2914106455949309E-4</v>
      </c>
      <c r="M86" s="19">
        <f t="shared" si="14"/>
        <v>1.8214005855378673E-4</v>
      </c>
    </row>
    <row r="87" spans="1:13" s="114" customFormat="1" x14ac:dyDescent="0.25">
      <c r="A87" s="116">
        <v>80</v>
      </c>
      <c r="B87" s="115" t="s">
        <v>475</v>
      </c>
      <c r="C87" s="117">
        <v>995.40340000000003</v>
      </c>
      <c r="D87" s="117">
        <v>1.3413412499999999</v>
      </c>
      <c r="E87" s="117">
        <f t="shared" si="8"/>
        <v>1347.5353309020243</v>
      </c>
      <c r="F87" s="117">
        <v>4782.8521999999994</v>
      </c>
      <c r="G87" s="117">
        <v>3.8750740599999993</v>
      </c>
      <c r="H87" s="117">
        <f t="shared" si="9"/>
        <v>810.20150695854659</v>
      </c>
      <c r="I87" s="19">
        <f t="shared" si="10"/>
        <v>3.8049385806799529</v>
      </c>
      <c r="J87" s="19">
        <f t="shared" si="11"/>
        <v>1.8889546638485917</v>
      </c>
      <c r="K87" s="19">
        <f t="shared" si="12"/>
        <v>-0.39875305056661692</v>
      </c>
      <c r="L87" s="19">
        <f t="shared" si="13"/>
        <v>9.0329105291200152E-5</v>
      </c>
      <c r="M87" s="19">
        <f t="shared" si="14"/>
        <v>1.7312722820265588E-4</v>
      </c>
    </row>
    <row r="88" spans="1:13" s="114" customFormat="1" x14ac:dyDescent="0.25">
      <c r="A88" s="116">
        <v>81</v>
      </c>
      <c r="B88" s="115" t="s">
        <v>463</v>
      </c>
      <c r="C88" s="117">
        <v>2256.1800000000003</v>
      </c>
      <c r="D88" s="117">
        <v>3.3129850000000003</v>
      </c>
      <c r="E88" s="117">
        <f t="shared" si="8"/>
        <v>1468.4045599198646</v>
      </c>
      <c r="F88" s="117">
        <v>2363.8672000000001</v>
      </c>
      <c r="G88" s="117">
        <v>3.3167709999999997</v>
      </c>
      <c r="H88" s="117">
        <f t="shared" si="9"/>
        <v>1403.1122391308613</v>
      </c>
      <c r="I88" s="19">
        <f t="shared" si="10"/>
        <v>4.7729879708179324E-2</v>
      </c>
      <c r="J88" s="19">
        <f t="shared" si="11"/>
        <v>1.1427760765592154E-3</v>
      </c>
      <c r="K88" s="19">
        <f t="shared" si="12"/>
        <v>-4.4464803890670646E-2</v>
      </c>
      <c r="L88" s="19">
        <f t="shared" si="13"/>
        <v>4.4644074346101373E-5</v>
      </c>
      <c r="M88" s="19">
        <f t="shared" si="14"/>
        <v>1.4818384395289498E-4</v>
      </c>
    </row>
    <row r="89" spans="1:13" s="114" customFormat="1" x14ac:dyDescent="0.25">
      <c r="A89" s="116">
        <v>82</v>
      </c>
      <c r="B89" s="115" t="s">
        <v>570</v>
      </c>
      <c r="C89" s="117">
        <v>1599.6949999999999</v>
      </c>
      <c r="D89" s="117">
        <v>1.7816447700000002</v>
      </c>
      <c r="E89" s="117">
        <f t="shared" si="8"/>
        <v>1113.7402879923989</v>
      </c>
      <c r="F89" s="117">
        <v>2902.933</v>
      </c>
      <c r="G89" s="117">
        <v>2.9751849999999997</v>
      </c>
      <c r="H89" s="117">
        <f t="shared" si="9"/>
        <v>1024.88931022521</v>
      </c>
      <c r="I89" s="19">
        <f t="shared" si="10"/>
        <v>0.81467904819356196</v>
      </c>
      <c r="J89" s="19">
        <f t="shared" si="11"/>
        <v>0.66990920417878774</v>
      </c>
      <c r="K89" s="19">
        <f t="shared" si="12"/>
        <v>-7.9777106678388554E-2</v>
      </c>
      <c r="L89" s="19">
        <f t="shared" si="13"/>
        <v>5.4824888925127052E-5</v>
      </c>
      <c r="M89" s="19">
        <f t="shared" si="14"/>
        <v>1.3292275824016607E-4</v>
      </c>
    </row>
    <row r="90" spans="1:13" s="114" customFormat="1" x14ac:dyDescent="0.25">
      <c r="A90" s="116">
        <v>83</v>
      </c>
      <c r="B90" s="115" t="s">
        <v>462</v>
      </c>
      <c r="C90" s="117">
        <v>3048.27547</v>
      </c>
      <c r="D90" s="117">
        <v>4.4436780300000001</v>
      </c>
      <c r="E90" s="117">
        <f t="shared" si="8"/>
        <v>1457.7678670228581</v>
      </c>
      <c r="F90" s="117">
        <v>1320.904</v>
      </c>
      <c r="G90" s="117">
        <v>2.7503692200000001</v>
      </c>
      <c r="H90" s="117">
        <f t="shared" si="9"/>
        <v>2082.1870627994163</v>
      </c>
      <c r="I90" s="19">
        <f t="shared" si="10"/>
        <v>-0.56667170897123675</v>
      </c>
      <c r="J90" s="19">
        <f t="shared" si="11"/>
        <v>-0.38106019350821418</v>
      </c>
      <c r="K90" s="19">
        <f t="shared" si="12"/>
        <v>0.42833925064611611</v>
      </c>
      <c r="L90" s="19">
        <f t="shared" si="13"/>
        <v>2.4946636756947552E-5</v>
      </c>
      <c r="M90" s="19">
        <f t="shared" si="14"/>
        <v>1.2287863205187382E-4</v>
      </c>
    </row>
    <row r="91" spans="1:13" s="114" customFormat="1" x14ac:dyDescent="0.25">
      <c r="A91" s="116">
        <v>84</v>
      </c>
      <c r="B91" s="115" t="s">
        <v>545</v>
      </c>
      <c r="C91" s="117">
        <v>221972.39500000002</v>
      </c>
      <c r="D91" s="117">
        <v>54.453726970000005</v>
      </c>
      <c r="E91" s="117">
        <f t="shared" si="8"/>
        <v>245.3175628888448</v>
      </c>
      <c r="F91" s="117">
        <v>3093.6790000000001</v>
      </c>
      <c r="G91" s="117">
        <v>2.7142341399999999</v>
      </c>
      <c r="H91" s="117">
        <f t="shared" si="9"/>
        <v>877.34834157002058</v>
      </c>
      <c r="I91" s="19">
        <f t="shared" si="10"/>
        <v>-0.98606277595914571</v>
      </c>
      <c r="J91" s="19">
        <f t="shared" si="11"/>
        <v>-0.95015521818193738</v>
      </c>
      <c r="K91" s="19">
        <f t="shared" si="12"/>
        <v>2.5763780270699721</v>
      </c>
      <c r="L91" s="19">
        <f t="shared" si="13"/>
        <v>5.8427324207964201E-5</v>
      </c>
      <c r="M91" s="19">
        <f t="shared" si="14"/>
        <v>1.2126422000595765E-4</v>
      </c>
    </row>
    <row r="92" spans="1:13" s="114" customFormat="1" x14ac:dyDescent="0.25">
      <c r="A92" s="116">
        <v>85</v>
      </c>
      <c r="B92" s="115" t="s">
        <v>556</v>
      </c>
      <c r="C92" s="117">
        <v>2553.5919100000001</v>
      </c>
      <c r="D92" s="117">
        <v>3.6857601799999999</v>
      </c>
      <c r="E92" s="117">
        <f t="shared" si="8"/>
        <v>1443.363039163137</v>
      </c>
      <c r="F92" s="117">
        <v>2129.19238</v>
      </c>
      <c r="G92" s="117">
        <v>2.5168671599999999</v>
      </c>
      <c r="H92" s="117">
        <f t="shared" si="9"/>
        <v>1182.0759756805064</v>
      </c>
      <c r="I92" s="19">
        <f t="shared" si="10"/>
        <v>-0.16619708432581937</v>
      </c>
      <c r="J92" s="19">
        <f t="shared" si="11"/>
        <v>-0.31713756807693338</v>
      </c>
      <c r="K92" s="19">
        <f t="shared" si="12"/>
        <v>-0.18102657224347729</v>
      </c>
      <c r="L92" s="19">
        <f t="shared" si="13"/>
        <v>4.0211997911673093E-5</v>
      </c>
      <c r="M92" s="19">
        <f t="shared" si="14"/>
        <v>1.1244642771165269E-4</v>
      </c>
    </row>
    <row r="93" spans="1:13" s="114" customFormat="1" x14ac:dyDescent="0.25">
      <c r="A93" s="116">
        <v>86</v>
      </c>
      <c r="B93" s="115" t="s">
        <v>522</v>
      </c>
      <c r="C93" s="117">
        <v>286.48967999999996</v>
      </c>
      <c r="D93" s="117">
        <v>1.5336177299999998</v>
      </c>
      <c r="E93" s="117">
        <f t="shared" si="8"/>
        <v>5353.1342909105833</v>
      </c>
      <c r="F93" s="117">
        <v>597.17730000000006</v>
      </c>
      <c r="G93" s="117">
        <v>2.4794229300000001</v>
      </c>
      <c r="H93" s="117">
        <f t="shared" si="9"/>
        <v>4151.9041832300054</v>
      </c>
      <c r="I93" s="19">
        <f t="shared" si="10"/>
        <v>1.0844635660174569</v>
      </c>
      <c r="J93" s="19">
        <f t="shared" si="11"/>
        <v>0.61671509235877209</v>
      </c>
      <c r="K93" s="19">
        <f t="shared" si="12"/>
        <v>-0.22439752907380273</v>
      </c>
      <c r="L93" s="19">
        <f t="shared" si="13"/>
        <v>1.1278310295520867E-5</v>
      </c>
      <c r="M93" s="19">
        <f t="shared" si="14"/>
        <v>1.1077352658725903E-4</v>
      </c>
    </row>
    <row r="94" spans="1:13" s="114" customFormat="1" x14ac:dyDescent="0.25">
      <c r="A94" s="116">
        <v>87</v>
      </c>
      <c r="B94" s="115" t="s">
        <v>576</v>
      </c>
      <c r="C94" s="117">
        <v>184.71</v>
      </c>
      <c r="D94" s="117">
        <v>7.5409000000000004E-2</v>
      </c>
      <c r="E94" s="117">
        <f t="shared" si="8"/>
        <v>408.25618537166366</v>
      </c>
      <c r="F94" s="117">
        <v>2730.1949999999997</v>
      </c>
      <c r="G94" s="117">
        <v>1.8576789199999999</v>
      </c>
      <c r="H94" s="117">
        <f t="shared" si="9"/>
        <v>680.41986744536564</v>
      </c>
      <c r="I94" s="19">
        <f t="shared" si="10"/>
        <v>13.780980997238913</v>
      </c>
      <c r="J94" s="19">
        <f t="shared" si="11"/>
        <v>23.634710976143428</v>
      </c>
      <c r="K94" s="19">
        <f t="shared" si="12"/>
        <v>0.66664925560388677</v>
      </c>
      <c r="L94" s="19">
        <f t="shared" si="13"/>
        <v>5.1562553327595655E-5</v>
      </c>
      <c r="M94" s="19">
        <f t="shared" si="14"/>
        <v>8.2995782101285401E-5</v>
      </c>
    </row>
    <row r="95" spans="1:13" s="114" customFormat="1" x14ac:dyDescent="0.25">
      <c r="A95" s="116">
        <v>88</v>
      </c>
      <c r="B95" s="115" t="s">
        <v>512</v>
      </c>
      <c r="C95" s="117">
        <v>884.16143</v>
      </c>
      <c r="D95" s="117">
        <v>2.6398244799999997</v>
      </c>
      <c r="E95" s="117">
        <f t="shared" si="8"/>
        <v>2985.6815626983407</v>
      </c>
      <c r="F95" s="117">
        <v>610.32640000000004</v>
      </c>
      <c r="G95" s="117">
        <v>1.76390753</v>
      </c>
      <c r="H95" s="117">
        <f t="shared" si="9"/>
        <v>2890.1052453244688</v>
      </c>
      <c r="I95" s="19">
        <f t="shared" si="10"/>
        <v>-0.30971157608628097</v>
      </c>
      <c r="J95" s="19">
        <f t="shared" si="11"/>
        <v>-0.33180878374156142</v>
      </c>
      <c r="K95" s="19">
        <f t="shared" si="12"/>
        <v>-3.2011557618185416E-2</v>
      </c>
      <c r="L95" s="19">
        <f t="shared" si="13"/>
        <v>1.1526644634262197E-5</v>
      </c>
      <c r="M95" s="19">
        <f t="shared" si="14"/>
        <v>7.8806344535952723E-5</v>
      </c>
    </row>
    <row r="96" spans="1:13" s="114" customFormat="1" x14ac:dyDescent="0.25">
      <c r="A96" s="116">
        <v>89</v>
      </c>
      <c r="B96" s="115" t="s">
        <v>524</v>
      </c>
      <c r="C96" s="117"/>
      <c r="D96" s="117"/>
      <c r="E96" s="117"/>
      <c r="F96" s="117">
        <v>6586.32</v>
      </c>
      <c r="G96" s="117">
        <v>1.6810257800000001</v>
      </c>
      <c r="H96" s="117">
        <f t="shared" si="9"/>
        <v>255.22989772741076</v>
      </c>
      <c r="I96" s="19"/>
      <c r="J96" s="19"/>
      <c r="K96" s="19"/>
      <c r="L96" s="19">
        <f t="shared" si="13"/>
        <v>1.2438945798106356E-4</v>
      </c>
      <c r="M96" s="19">
        <f t="shared" si="14"/>
        <v>7.510342494682739E-5</v>
      </c>
    </row>
    <row r="97" spans="1:13" s="114" customFormat="1" x14ac:dyDescent="0.25">
      <c r="A97" s="116">
        <v>90</v>
      </c>
      <c r="B97" s="115" t="s">
        <v>578</v>
      </c>
      <c r="C97" s="117">
        <v>627.67504999999994</v>
      </c>
      <c r="D97" s="117">
        <v>2.08009252</v>
      </c>
      <c r="E97" s="117">
        <f t="shared" si="8"/>
        <v>3313.9640009587765</v>
      </c>
      <c r="F97" s="117">
        <v>566.11174999999992</v>
      </c>
      <c r="G97" s="117">
        <v>1.6073418100000001</v>
      </c>
      <c r="H97" s="117">
        <f t="shared" si="9"/>
        <v>2839.2659399844647</v>
      </c>
      <c r="I97" s="19">
        <f t="shared" si="10"/>
        <v>-9.8081483404510061E-2</v>
      </c>
      <c r="J97" s="19">
        <f t="shared" si="11"/>
        <v>-0.22727388587503783</v>
      </c>
      <c r="K97" s="19">
        <f t="shared" si="12"/>
        <v>-0.1432417675137615</v>
      </c>
      <c r="L97" s="19">
        <f t="shared" si="13"/>
        <v>1.0691605287810394E-5</v>
      </c>
      <c r="M97" s="19">
        <f t="shared" si="14"/>
        <v>7.1811435866993479E-5</v>
      </c>
    </row>
    <row r="98" spans="1:13" s="114" customFormat="1" x14ac:dyDescent="0.25">
      <c r="A98" s="116">
        <v>91</v>
      </c>
      <c r="B98" s="115" t="s">
        <v>587</v>
      </c>
      <c r="C98" s="117">
        <v>1055.4737500000001</v>
      </c>
      <c r="D98" s="117">
        <v>0.88767437999999999</v>
      </c>
      <c r="E98" s="117">
        <f t="shared" si="8"/>
        <v>841.01985482822283</v>
      </c>
      <c r="F98" s="117">
        <v>1338.73064</v>
      </c>
      <c r="G98" s="117">
        <v>1.5549415599999998</v>
      </c>
      <c r="H98" s="117">
        <f t="shared" si="9"/>
        <v>1161.504423324471</v>
      </c>
      <c r="I98" s="19">
        <f t="shared" si="10"/>
        <v>0.26836943126250157</v>
      </c>
      <c r="J98" s="19">
        <f t="shared" si="11"/>
        <v>0.75170264573818146</v>
      </c>
      <c r="K98" s="19">
        <f t="shared" si="12"/>
        <v>0.38106659035024415</v>
      </c>
      <c r="L98" s="19">
        <f t="shared" si="13"/>
        <v>2.5283311271277791E-5</v>
      </c>
      <c r="M98" s="19">
        <f t="shared" si="14"/>
        <v>6.9470342535831117E-5</v>
      </c>
    </row>
    <row r="99" spans="1:13" s="114" customFormat="1" x14ac:dyDescent="0.25">
      <c r="A99" s="116">
        <v>92</v>
      </c>
      <c r="B99" s="115" t="s">
        <v>537</v>
      </c>
      <c r="C99" s="117">
        <v>591.99600000000009</v>
      </c>
      <c r="D99" s="117">
        <v>0.36360212999999997</v>
      </c>
      <c r="E99" s="117">
        <f t="shared" si="8"/>
        <v>614.19693714146695</v>
      </c>
      <c r="F99" s="117">
        <v>747.7607999999999</v>
      </c>
      <c r="G99" s="117">
        <v>1.5177350699999999</v>
      </c>
      <c r="H99" s="117">
        <f t="shared" si="9"/>
        <v>2029.7066521807508</v>
      </c>
      <c r="I99" s="19">
        <f t="shared" si="10"/>
        <v>0.26311799404049996</v>
      </c>
      <c r="J99" s="19">
        <f t="shared" si="11"/>
        <v>3.1741644087728531</v>
      </c>
      <c r="K99" s="19">
        <f t="shared" si="12"/>
        <v>2.3046512111037307</v>
      </c>
      <c r="L99" s="19">
        <f t="shared" si="13"/>
        <v>1.4122235271211612E-5</v>
      </c>
      <c r="M99" s="19">
        <f t="shared" si="14"/>
        <v>6.7808062954818454E-5</v>
      </c>
    </row>
    <row r="100" spans="1:13" s="114" customFormat="1" x14ac:dyDescent="0.25">
      <c r="A100" s="116">
        <v>93</v>
      </c>
      <c r="B100" s="115" t="s">
        <v>527</v>
      </c>
      <c r="C100" s="117"/>
      <c r="D100" s="117"/>
      <c r="E100" s="117"/>
      <c r="F100" s="117">
        <v>1131.3224</v>
      </c>
      <c r="G100" s="117">
        <v>1.51536877</v>
      </c>
      <c r="H100" s="117">
        <f t="shared" si="9"/>
        <v>1339.4667779936117</v>
      </c>
      <c r="I100" s="19"/>
      <c r="J100" s="19"/>
      <c r="K100" s="19"/>
      <c r="L100" s="19">
        <f t="shared" si="13"/>
        <v>2.1366192371132284E-5</v>
      </c>
      <c r="M100" s="19">
        <f t="shared" si="14"/>
        <v>6.7702343437267879E-5</v>
      </c>
    </row>
    <row r="101" spans="1:13" s="114" customFormat="1" x14ac:dyDescent="0.25">
      <c r="A101" s="116">
        <v>94</v>
      </c>
      <c r="B101" s="115" t="s">
        <v>493</v>
      </c>
      <c r="C101" s="117">
        <v>2411.2552799999999</v>
      </c>
      <c r="D101" s="117">
        <v>2.4463929499999999</v>
      </c>
      <c r="E101" s="117">
        <f t="shared" si="8"/>
        <v>1014.5723558560751</v>
      </c>
      <c r="F101" s="117">
        <v>872.15400000000011</v>
      </c>
      <c r="G101" s="117">
        <v>1.3856703500000001</v>
      </c>
      <c r="H101" s="117">
        <f t="shared" si="9"/>
        <v>1588.7909130726912</v>
      </c>
      <c r="I101" s="19">
        <f t="shared" si="10"/>
        <v>-0.63829877025712511</v>
      </c>
      <c r="J101" s="19">
        <f t="shared" si="11"/>
        <v>-0.43358635414641788</v>
      </c>
      <c r="K101" s="19">
        <f t="shared" si="12"/>
        <v>0.56597102602120719</v>
      </c>
      <c r="L101" s="19">
        <f t="shared" si="13"/>
        <v>1.6471529372398627E-5</v>
      </c>
      <c r="M101" s="19">
        <f t="shared" si="14"/>
        <v>6.1907788905098788E-5</v>
      </c>
    </row>
    <row r="102" spans="1:13" s="114" customFormat="1" x14ac:dyDescent="0.25">
      <c r="A102" s="116">
        <v>95</v>
      </c>
      <c r="B102" s="115" t="s">
        <v>584</v>
      </c>
      <c r="C102" s="117">
        <v>799.45663999999999</v>
      </c>
      <c r="D102" s="117">
        <v>1.86171884</v>
      </c>
      <c r="E102" s="117">
        <f t="shared" si="8"/>
        <v>2328.7302235678476</v>
      </c>
      <c r="F102" s="117">
        <v>398.79352</v>
      </c>
      <c r="G102" s="117">
        <v>1.2986330699999999</v>
      </c>
      <c r="H102" s="117">
        <f t="shared" si="9"/>
        <v>3256.404642683261</v>
      </c>
      <c r="I102" s="19">
        <f t="shared" si="10"/>
        <v>-0.5011692941846102</v>
      </c>
      <c r="J102" s="19">
        <f t="shared" si="11"/>
        <v>-0.3024547842036126</v>
      </c>
      <c r="K102" s="19">
        <f t="shared" si="12"/>
        <v>0.398360621478139</v>
      </c>
      <c r="L102" s="19">
        <f t="shared" si="13"/>
        <v>7.5316276462668735E-6</v>
      </c>
      <c r="M102" s="19">
        <f t="shared" si="14"/>
        <v>5.801921211833707E-5</v>
      </c>
    </row>
    <row r="103" spans="1:13" s="114" customFormat="1" x14ac:dyDescent="0.25">
      <c r="A103" s="116">
        <v>96</v>
      </c>
      <c r="B103" s="115" t="s">
        <v>494</v>
      </c>
      <c r="C103" s="117">
        <v>644.34</v>
      </c>
      <c r="D103" s="117">
        <v>0.3219629</v>
      </c>
      <c r="E103" s="117">
        <f t="shared" si="8"/>
        <v>499.67858583977403</v>
      </c>
      <c r="F103" s="117">
        <v>1980.5520000000001</v>
      </c>
      <c r="G103" s="117">
        <v>1.2475066800000001</v>
      </c>
      <c r="H103" s="117">
        <f t="shared" si="9"/>
        <v>629.87827635931808</v>
      </c>
      <c r="I103" s="19">
        <f t="shared" si="10"/>
        <v>2.0737685073098056</v>
      </c>
      <c r="J103" s="19">
        <f t="shared" si="11"/>
        <v>2.8746907795898227</v>
      </c>
      <c r="K103" s="19">
        <f t="shared" si="12"/>
        <v>0.26056688080944412</v>
      </c>
      <c r="L103" s="19">
        <f t="shared" si="13"/>
        <v>3.7404770764753525E-5</v>
      </c>
      <c r="M103" s="19">
        <f t="shared" si="14"/>
        <v>5.5735031209364209E-5</v>
      </c>
    </row>
    <row r="104" spans="1:13" s="114" customFormat="1" x14ac:dyDescent="0.25">
      <c r="A104" s="116">
        <v>97</v>
      </c>
      <c r="B104" s="115" t="s">
        <v>491</v>
      </c>
      <c r="C104" s="117">
        <v>136.39949999999999</v>
      </c>
      <c r="D104" s="117">
        <v>0.62137122</v>
      </c>
      <c r="E104" s="117">
        <f t="shared" si="8"/>
        <v>4555.5241771414121</v>
      </c>
      <c r="F104" s="117">
        <v>661.77749999999992</v>
      </c>
      <c r="G104" s="117">
        <v>1.14653501</v>
      </c>
      <c r="H104" s="117">
        <f t="shared" si="9"/>
        <v>1732.5082977284665</v>
      </c>
      <c r="I104" s="19">
        <f t="shared" si="10"/>
        <v>3.8517589873863169</v>
      </c>
      <c r="J104" s="19">
        <f t="shared" si="11"/>
        <v>0.84516915669187265</v>
      </c>
      <c r="K104" s="19">
        <f t="shared" si="12"/>
        <v>-0.61969068094912094</v>
      </c>
      <c r="L104" s="19">
        <f t="shared" si="13"/>
        <v>1.2498351815439165E-5</v>
      </c>
      <c r="M104" s="19">
        <f t="shared" si="14"/>
        <v>5.1223905722876528E-5</v>
      </c>
    </row>
    <row r="105" spans="1:13" s="114" customFormat="1" x14ac:dyDescent="0.25">
      <c r="A105" s="116">
        <v>98</v>
      </c>
      <c r="B105" s="115" t="s">
        <v>502</v>
      </c>
      <c r="C105" s="117"/>
      <c r="D105" s="117"/>
      <c r="E105" s="117"/>
      <c r="F105" s="117">
        <v>797.30342999999993</v>
      </c>
      <c r="G105" s="117">
        <v>1.0203504999999999</v>
      </c>
      <c r="H105" s="117">
        <f t="shared" si="9"/>
        <v>1279.7518003904736</v>
      </c>
      <c r="I105" s="19"/>
      <c r="J105" s="19"/>
      <c r="K105" s="19"/>
      <c r="L105" s="19">
        <f t="shared" si="13"/>
        <v>1.505789902466671E-5</v>
      </c>
      <c r="M105" s="19">
        <f t="shared" si="14"/>
        <v>4.5586342641460141E-5</v>
      </c>
    </row>
    <row r="106" spans="1:13" s="114" customFormat="1" x14ac:dyDescent="0.25">
      <c r="A106" s="116">
        <v>99</v>
      </c>
      <c r="B106" s="115" t="s">
        <v>469</v>
      </c>
      <c r="C106" s="117">
        <v>700.27</v>
      </c>
      <c r="D106" s="117">
        <v>0.71545000000000003</v>
      </c>
      <c r="E106" s="117">
        <f t="shared" si="8"/>
        <v>1021.6773530209776</v>
      </c>
      <c r="F106" s="117">
        <v>735.65</v>
      </c>
      <c r="G106" s="117">
        <v>0.86112246999999997</v>
      </c>
      <c r="H106" s="117">
        <f t="shared" si="9"/>
        <v>1170.5600081560524</v>
      </c>
      <c r="I106" s="19">
        <f t="shared" si="10"/>
        <v>5.052336955745651E-2</v>
      </c>
      <c r="J106" s="19">
        <f t="shared" si="11"/>
        <v>0.20360957439373806</v>
      </c>
      <c r="K106" s="19">
        <f t="shared" si="12"/>
        <v>0.14572374996357373</v>
      </c>
      <c r="L106" s="19">
        <f t="shared" si="13"/>
        <v>1.3893510300709563E-5</v>
      </c>
      <c r="M106" s="19">
        <f t="shared" si="14"/>
        <v>3.8472489574592733E-5</v>
      </c>
    </row>
    <row r="107" spans="1:13" s="114" customFormat="1" x14ac:dyDescent="0.25">
      <c r="A107" s="116">
        <v>100</v>
      </c>
      <c r="B107" s="115" t="s">
        <v>452</v>
      </c>
      <c r="C107" s="117">
        <v>298.64150000000001</v>
      </c>
      <c r="D107" s="117">
        <v>0.58640553000000006</v>
      </c>
      <c r="E107" s="117">
        <f t="shared" si="8"/>
        <v>1963.5768304137234</v>
      </c>
      <c r="F107" s="117">
        <v>424.089</v>
      </c>
      <c r="G107" s="117">
        <v>0.79929552999999998</v>
      </c>
      <c r="H107" s="117">
        <f t="shared" si="9"/>
        <v>1884.7353503627778</v>
      </c>
      <c r="I107" s="19">
        <f t="shared" si="10"/>
        <v>0.42006050733069578</v>
      </c>
      <c r="J107" s="19">
        <f t="shared" si="11"/>
        <v>0.36304227894985885</v>
      </c>
      <c r="K107" s="19">
        <f t="shared" si="12"/>
        <v>-4.0151971050877533E-2</v>
      </c>
      <c r="L107" s="19">
        <f t="shared" si="13"/>
        <v>8.0093589205704047E-6</v>
      </c>
      <c r="M107" s="19">
        <f t="shared" si="14"/>
        <v>3.5710238689908498E-5</v>
      </c>
    </row>
    <row r="108" spans="1:13" s="114" customFormat="1" x14ac:dyDescent="0.25">
      <c r="A108" s="116">
        <v>101</v>
      </c>
      <c r="B108" s="115" t="s">
        <v>455</v>
      </c>
      <c r="C108" s="117">
        <v>489.62</v>
      </c>
      <c r="D108" s="117">
        <v>0.43202499999999999</v>
      </c>
      <c r="E108" s="117">
        <f t="shared" si="8"/>
        <v>882.36795882521142</v>
      </c>
      <c r="F108" s="117">
        <v>676.53499999999997</v>
      </c>
      <c r="G108" s="117">
        <v>0.74279899999999999</v>
      </c>
      <c r="H108" s="117">
        <f t="shared" si="9"/>
        <v>1097.9461520837799</v>
      </c>
      <c r="I108" s="19">
        <f t="shared" si="10"/>
        <v>0.38175523875658657</v>
      </c>
      <c r="J108" s="19">
        <f t="shared" si="11"/>
        <v>0.71934263063480119</v>
      </c>
      <c r="K108" s="19">
        <f t="shared" si="12"/>
        <v>0.24431779407039023</v>
      </c>
      <c r="L108" s="19">
        <f t="shared" si="13"/>
        <v>1.2777062449929374E-5</v>
      </c>
      <c r="M108" s="19">
        <f t="shared" si="14"/>
        <v>3.3186135281684039E-5</v>
      </c>
    </row>
    <row r="109" spans="1:13" s="114" customFormat="1" x14ac:dyDescent="0.25">
      <c r="A109" s="116">
        <v>102</v>
      </c>
      <c r="B109" s="115" t="s">
        <v>504</v>
      </c>
      <c r="C109" s="117">
        <v>1185.3824999999999</v>
      </c>
      <c r="D109" s="117">
        <v>0.87331804999999996</v>
      </c>
      <c r="E109" s="117">
        <f t="shared" si="8"/>
        <v>736.73944908078192</v>
      </c>
      <c r="F109" s="117">
        <v>656.08399999999995</v>
      </c>
      <c r="G109" s="117">
        <v>0.59389148999999997</v>
      </c>
      <c r="H109" s="117">
        <f t="shared" si="9"/>
        <v>905.2064827064828</v>
      </c>
      <c r="I109" s="19">
        <f t="shared" si="10"/>
        <v>-0.44652127056034652</v>
      </c>
      <c r="J109" s="19">
        <f t="shared" si="11"/>
        <v>-0.31995967563020145</v>
      </c>
      <c r="K109" s="19">
        <f t="shared" si="12"/>
        <v>0.2286656888482006</v>
      </c>
      <c r="L109" s="19">
        <f t="shared" si="13"/>
        <v>1.239082418559197E-5</v>
      </c>
      <c r="M109" s="19">
        <f t="shared" si="14"/>
        <v>2.6533373536826116E-5</v>
      </c>
    </row>
    <row r="110" spans="1:13" s="114" customFormat="1" x14ac:dyDescent="0.25">
      <c r="A110" s="116">
        <v>103</v>
      </c>
      <c r="B110" s="115" t="s">
        <v>447</v>
      </c>
      <c r="C110" s="117"/>
      <c r="D110" s="117"/>
      <c r="E110" s="117"/>
      <c r="F110" s="117">
        <v>653.44799999999998</v>
      </c>
      <c r="G110" s="117">
        <v>0.50518240000000003</v>
      </c>
      <c r="H110" s="117">
        <f t="shared" si="9"/>
        <v>773.1026799378069</v>
      </c>
      <c r="I110" s="19"/>
      <c r="J110" s="19"/>
      <c r="K110" s="19"/>
      <c r="L110" s="19">
        <f t="shared" si="13"/>
        <v>1.2341040602158721E-5</v>
      </c>
      <c r="M110" s="19">
        <f t="shared" si="14"/>
        <v>2.25701050598154E-5</v>
      </c>
    </row>
    <row r="111" spans="1:13" s="114" customFormat="1" x14ac:dyDescent="0.25">
      <c r="A111" s="116">
        <v>104</v>
      </c>
      <c r="B111" s="115" t="s">
        <v>503</v>
      </c>
      <c r="C111" s="117"/>
      <c r="D111" s="117"/>
      <c r="E111" s="117"/>
      <c r="F111" s="117">
        <v>607.19000000000005</v>
      </c>
      <c r="G111" s="117">
        <v>0.46183459999999998</v>
      </c>
      <c r="H111" s="117">
        <f t="shared" si="9"/>
        <v>760.60969383553731</v>
      </c>
      <c r="I111" s="19"/>
      <c r="J111" s="19"/>
      <c r="K111" s="19"/>
      <c r="L111" s="19">
        <f t="shared" si="13"/>
        <v>1.1467410479831226E-5</v>
      </c>
      <c r="M111" s="19">
        <f t="shared" si="14"/>
        <v>2.0633449309116511E-5</v>
      </c>
    </row>
    <row r="112" spans="1:13" s="114" customFormat="1" x14ac:dyDescent="0.25">
      <c r="A112" s="116">
        <v>105</v>
      </c>
      <c r="B112" s="115" t="s">
        <v>501</v>
      </c>
      <c r="C112" s="117"/>
      <c r="D112" s="117"/>
      <c r="E112" s="117"/>
      <c r="F112" s="117">
        <v>348.47807</v>
      </c>
      <c r="G112" s="117">
        <v>0.38152465999999996</v>
      </c>
      <c r="H112" s="117">
        <f t="shared" si="9"/>
        <v>1094.8311898077259</v>
      </c>
      <c r="I112" s="19"/>
      <c r="J112" s="19"/>
      <c r="K112" s="19"/>
      <c r="L112" s="19">
        <f t="shared" si="13"/>
        <v>6.5813683886581779E-6</v>
      </c>
      <c r="M112" s="19">
        <f t="shared" si="14"/>
        <v>1.704543083668463E-5</v>
      </c>
    </row>
    <row r="113" spans="1:13" s="114" customFormat="1" x14ac:dyDescent="0.25">
      <c r="A113" s="116">
        <v>106</v>
      </c>
      <c r="B113" s="115" t="s">
        <v>585</v>
      </c>
      <c r="C113" s="117">
        <v>35.710999999999999</v>
      </c>
      <c r="D113" s="117">
        <v>0.25265134</v>
      </c>
      <c r="E113" s="117">
        <f t="shared" si="8"/>
        <v>7074.8884097336959</v>
      </c>
      <c r="F113" s="117">
        <v>51.40175</v>
      </c>
      <c r="G113" s="117">
        <v>0.3786081</v>
      </c>
      <c r="H113" s="117">
        <f t="shared" si="9"/>
        <v>7365.6655658610844</v>
      </c>
      <c r="I113" s="19">
        <f t="shared" si="10"/>
        <v>0.43938142309092432</v>
      </c>
      <c r="J113" s="19">
        <f t="shared" si="11"/>
        <v>0.49853984546450447</v>
      </c>
      <c r="K113" s="19">
        <f t="shared" si="12"/>
        <v>4.1099892929383097E-2</v>
      </c>
      <c r="L113" s="19">
        <f t="shared" si="13"/>
        <v>9.7077515544008408E-7</v>
      </c>
      <c r="M113" s="19">
        <f t="shared" si="14"/>
        <v>1.6915127275805915E-5</v>
      </c>
    </row>
    <row r="114" spans="1:13" s="114" customFormat="1" x14ac:dyDescent="0.25">
      <c r="A114" s="116">
        <v>107</v>
      </c>
      <c r="B114" s="115" t="s">
        <v>448</v>
      </c>
      <c r="C114" s="117"/>
      <c r="D114" s="117"/>
      <c r="E114" s="117"/>
      <c r="F114" s="117">
        <v>241.46800000000002</v>
      </c>
      <c r="G114" s="117">
        <v>0.37419604000000001</v>
      </c>
      <c r="H114" s="117">
        <f t="shared" si="9"/>
        <v>1549.6713436148887</v>
      </c>
      <c r="I114" s="19"/>
      <c r="J114" s="19"/>
      <c r="K114" s="19"/>
      <c r="L114" s="19">
        <f t="shared" si="13"/>
        <v>4.560372657230663E-6</v>
      </c>
      <c r="M114" s="19">
        <f t="shared" si="14"/>
        <v>1.6718009051318663E-5</v>
      </c>
    </row>
    <row r="115" spans="1:13" s="114" customFormat="1" x14ac:dyDescent="0.25">
      <c r="A115" s="116">
        <v>108</v>
      </c>
      <c r="B115" s="115" t="s">
        <v>538</v>
      </c>
      <c r="C115" s="117">
        <v>333.72</v>
      </c>
      <c r="D115" s="117">
        <v>0.15051600000000001</v>
      </c>
      <c r="E115" s="117">
        <f t="shared" si="8"/>
        <v>451.02481121898592</v>
      </c>
      <c r="F115" s="117">
        <v>483.45600000000002</v>
      </c>
      <c r="G115" s="117">
        <v>0.35713815999999998</v>
      </c>
      <c r="H115" s="117">
        <f t="shared" si="9"/>
        <v>738.71905612920295</v>
      </c>
      <c r="I115" s="19">
        <f t="shared" si="10"/>
        <v>0.44868752247393018</v>
      </c>
      <c r="J115" s="19">
        <f t="shared" si="11"/>
        <v>1.3727587764755902</v>
      </c>
      <c r="K115" s="19">
        <f t="shared" si="12"/>
        <v>0.63786789053281812</v>
      </c>
      <c r="L115" s="19">
        <f t="shared" si="13"/>
        <v>9.1305660517091598E-6</v>
      </c>
      <c r="M115" s="19">
        <f t="shared" si="14"/>
        <v>1.5955911750031596E-5</v>
      </c>
    </row>
    <row r="116" spans="1:13" s="114" customFormat="1" x14ac:dyDescent="0.25">
      <c r="A116" s="116">
        <v>109</v>
      </c>
      <c r="B116" s="115" t="s">
        <v>478</v>
      </c>
      <c r="C116" s="117"/>
      <c r="D116" s="117"/>
      <c r="E116" s="117"/>
      <c r="F116" s="117">
        <v>624</v>
      </c>
      <c r="G116" s="117">
        <v>0.29509999999999997</v>
      </c>
      <c r="H116" s="117">
        <f t="shared" si="9"/>
        <v>472.91666666666669</v>
      </c>
      <c r="I116" s="19"/>
      <c r="J116" s="19"/>
      <c r="K116" s="19"/>
      <c r="L116" s="19">
        <f t="shared" si="13"/>
        <v>1.1784884697400622E-5</v>
      </c>
      <c r="M116" s="19">
        <f t="shared" si="14"/>
        <v>1.3184224159732256E-5</v>
      </c>
    </row>
    <row r="117" spans="1:13" s="114" customFormat="1" x14ac:dyDescent="0.25">
      <c r="A117" s="116">
        <v>110</v>
      </c>
      <c r="B117" s="115" t="s">
        <v>541</v>
      </c>
      <c r="C117" s="117">
        <v>103.7946</v>
      </c>
      <c r="D117" s="117">
        <v>0.18937667</v>
      </c>
      <c r="E117" s="117">
        <f t="shared" si="8"/>
        <v>1824.5329718501732</v>
      </c>
      <c r="F117" s="117">
        <v>156.8092</v>
      </c>
      <c r="G117" s="117">
        <v>0.28969898999999999</v>
      </c>
      <c r="H117" s="117">
        <f t="shared" si="9"/>
        <v>1847.4616922986661</v>
      </c>
      <c r="I117" s="19">
        <f t="shared" si="10"/>
        <v>0.51076452917589155</v>
      </c>
      <c r="J117" s="19">
        <f t="shared" si="11"/>
        <v>0.52975015349039567</v>
      </c>
      <c r="K117" s="19">
        <f t="shared" si="12"/>
        <v>1.2566898380160119E-2</v>
      </c>
      <c r="L117" s="19">
        <f t="shared" si="13"/>
        <v>2.9615037523904386E-6</v>
      </c>
      <c r="M117" s="19">
        <f t="shared" si="14"/>
        <v>1.294292247715362E-5</v>
      </c>
    </row>
    <row r="118" spans="1:13" s="114" customFormat="1" x14ac:dyDescent="0.25">
      <c r="A118" s="116">
        <v>111</v>
      </c>
      <c r="B118" s="115" t="s">
        <v>488</v>
      </c>
      <c r="C118" s="117">
        <v>8.6084999999999994</v>
      </c>
      <c r="D118" s="117">
        <v>3.4510640000000002E-2</v>
      </c>
      <c r="E118" s="117">
        <f t="shared" si="8"/>
        <v>4008.9028285996401</v>
      </c>
      <c r="F118" s="117">
        <v>250.26</v>
      </c>
      <c r="G118" s="117">
        <v>0.27916594</v>
      </c>
      <c r="H118" s="117">
        <f t="shared" si="9"/>
        <v>1115.503636218333</v>
      </c>
      <c r="I118" s="19">
        <f t="shared" si="10"/>
        <v>28.0712667712145</v>
      </c>
      <c r="J118" s="19">
        <f t="shared" si="11"/>
        <v>7.0892715985562713</v>
      </c>
      <c r="K118" s="19">
        <f t="shared" si="12"/>
        <v>-0.72174340863033781</v>
      </c>
      <c r="L118" s="19">
        <f t="shared" si="13"/>
        <v>4.7264186608517303E-6</v>
      </c>
      <c r="M118" s="19">
        <f t="shared" si="14"/>
        <v>1.2472335922474977E-5</v>
      </c>
    </row>
    <row r="119" spans="1:13" s="114" customFormat="1" x14ac:dyDescent="0.25">
      <c r="A119" s="116">
        <v>112</v>
      </c>
      <c r="B119" s="115" t="s">
        <v>495</v>
      </c>
      <c r="C119" s="117"/>
      <c r="D119" s="117"/>
      <c r="E119" s="117"/>
      <c r="F119" s="117">
        <v>254.36949999999999</v>
      </c>
      <c r="G119" s="117">
        <v>0.25634082999999996</v>
      </c>
      <c r="H119" s="117">
        <f t="shared" si="9"/>
        <v>1007.7498678104096</v>
      </c>
      <c r="I119" s="19"/>
      <c r="J119" s="19"/>
      <c r="K119" s="19"/>
      <c r="L119" s="19">
        <f t="shared" si="13"/>
        <v>4.8040308141593712E-6</v>
      </c>
      <c r="M119" s="19">
        <f t="shared" si="14"/>
        <v>1.1452575276217616E-5</v>
      </c>
    </row>
    <row r="120" spans="1:13" s="114" customFormat="1" x14ac:dyDescent="0.25">
      <c r="A120" s="116">
        <v>113</v>
      </c>
      <c r="B120" s="115" t="s">
        <v>520</v>
      </c>
      <c r="C120" s="117">
        <v>74473.460000000006</v>
      </c>
      <c r="D120" s="117">
        <v>16.846222299999997</v>
      </c>
      <c r="E120" s="117">
        <f t="shared" si="8"/>
        <v>226.20437267182155</v>
      </c>
      <c r="F120" s="117">
        <v>92.588519999999988</v>
      </c>
      <c r="G120" s="117">
        <v>0.24360435</v>
      </c>
      <c r="H120" s="117">
        <f t="shared" si="9"/>
        <v>2631.0427037822838</v>
      </c>
      <c r="I120" s="19">
        <f t="shared" si="10"/>
        <v>-0.99875675817935683</v>
      </c>
      <c r="J120" s="19">
        <f t="shared" si="11"/>
        <v>-0.98553952656792376</v>
      </c>
      <c r="K120" s="19">
        <f t="shared" si="12"/>
        <v>10.631263678529388</v>
      </c>
      <c r="L120" s="19">
        <f t="shared" si="13"/>
        <v>1.7486298597804027E-6</v>
      </c>
      <c r="M120" s="19">
        <f t="shared" si="14"/>
        <v>1.0883545769860632E-5</v>
      </c>
    </row>
    <row r="121" spans="1:13" s="114" customFormat="1" x14ac:dyDescent="0.25">
      <c r="A121" s="116">
        <v>114</v>
      </c>
      <c r="B121" s="115" t="s">
        <v>467</v>
      </c>
      <c r="C121" s="117">
        <v>545.77792999999997</v>
      </c>
      <c r="D121" s="117">
        <v>0.98390056000000004</v>
      </c>
      <c r="E121" s="117">
        <f t="shared" si="8"/>
        <v>1802.7488945916155</v>
      </c>
      <c r="F121" s="117">
        <v>285.12</v>
      </c>
      <c r="G121" s="117">
        <v>0.23697966000000001</v>
      </c>
      <c r="H121" s="117">
        <f t="shared" si="9"/>
        <v>831.1576178451179</v>
      </c>
      <c r="I121" s="19">
        <f t="shared" si="10"/>
        <v>-0.47758972225205221</v>
      </c>
      <c r="J121" s="19">
        <f t="shared" si="11"/>
        <v>-0.75914267189765594</v>
      </c>
      <c r="K121" s="19">
        <f t="shared" si="12"/>
        <v>-0.53894986687349844</v>
      </c>
      <c r="L121" s="19">
        <f t="shared" si="13"/>
        <v>5.3847857771199764E-6</v>
      </c>
      <c r="M121" s="19">
        <f t="shared" si="14"/>
        <v>1.0587573564002493E-5</v>
      </c>
    </row>
    <row r="122" spans="1:13" s="114" customFormat="1" x14ac:dyDescent="0.25">
      <c r="A122" s="116">
        <v>115</v>
      </c>
      <c r="B122" s="115" t="s">
        <v>586</v>
      </c>
      <c r="C122" s="117">
        <v>84</v>
      </c>
      <c r="D122" s="117">
        <v>9.0999999999999998E-2</v>
      </c>
      <c r="E122" s="117">
        <f t="shared" si="8"/>
        <v>1083.3333333333333</v>
      </c>
      <c r="F122" s="117">
        <v>337.45</v>
      </c>
      <c r="G122" s="117">
        <v>0.21610451</v>
      </c>
      <c r="H122" s="117">
        <f t="shared" si="9"/>
        <v>640.40453400503782</v>
      </c>
      <c r="I122" s="19">
        <f t="shared" si="10"/>
        <v>3.0172619047619049</v>
      </c>
      <c r="J122" s="19">
        <f t="shared" si="11"/>
        <v>1.374774835164835</v>
      </c>
      <c r="K122" s="19">
        <f t="shared" si="12"/>
        <v>-0.40885735322611894</v>
      </c>
      <c r="L122" s="19">
        <f t="shared" si="13"/>
        <v>6.3730918928491021E-6</v>
      </c>
      <c r="M122" s="19">
        <f t="shared" si="14"/>
        <v>9.6549315546225044E-6</v>
      </c>
    </row>
    <row r="123" spans="1:13" s="114" customFormat="1" x14ac:dyDescent="0.25">
      <c r="A123" s="116">
        <v>116</v>
      </c>
      <c r="B123" s="115" t="s">
        <v>543</v>
      </c>
      <c r="C123" s="117">
        <v>125.57859999999999</v>
      </c>
      <c r="D123" s="117">
        <v>0.15207798</v>
      </c>
      <c r="E123" s="117">
        <f t="shared" si="8"/>
        <v>1211.0182785920533</v>
      </c>
      <c r="F123" s="117">
        <v>56.102999999999994</v>
      </c>
      <c r="G123" s="117">
        <v>0.21096241999999998</v>
      </c>
      <c r="H123" s="117">
        <f t="shared" si="9"/>
        <v>3760.2698607917582</v>
      </c>
      <c r="I123" s="19">
        <f t="shared" si="10"/>
        <v>-0.55324394443002234</v>
      </c>
      <c r="J123" s="19">
        <f t="shared" si="11"/>
        <v>0.38719898830849786</v>
      </c>
      <c r="K123" s="19">
        <f t="shared" si="12"/>
        <v>2.1050479809136324</v>
      </c>
      <c r="L123" s="19">
        <f t="shared" si="13"/>
        <v>1.0595631188754281E-6</v>
      </c>
      <c r="M123" s="19">
        <f t="shared" si="14"/>
        <v>9.425197677260532E-6</v>
      </c>
    </row>
    <row r="124" spans="1:13" s="114" customFormat="1" x14ac:dyDescent="0.25">
      <c r="A124" s="116">
        <v>117</v>
      </c>
      <c r="B124" s="115" t="s">
        <v>557</v>
      </c>
      <c r="C124" s="117">
        <v>54.915199999999999</v>
      </c>
      <c r="D124" s="117">
        <v>0.33584837000000001</v>
      </c>
      <c r="E124" s="117">
        <f t="shared" si="8"/>
        <v>6115.7633951984153</v>
      </c>
      <c r="F124" s="117">
        <v>35.418999999999997</v>
      </c>
      <c r="G124" s="117">
        <v>0.17324277999999999</v>
      </c>
      <c r="H124" s="117">
        <f t="shared" si="9"/>
        <v>4891.2386007510095</v>
      </c>
      <c r="I124" s="19">
        <f t="shared" si="10"/>
        <v>-0.35502374570246498</v>
      </c>
      <c r="J124" s="19">
        <f t="shared" si="11"/>
        <v>-0.48416370161332034</v>
      </c>
      <c r="K124" s="19">
        <f t="shared" si="12"/>
        <v>-0.2002243571765383</v>
      </c>
      <c r="L124" s="19">
        <f t="shared" si="13"/>
        <v>6.6892440880966766E-7</v>
      </c>
      <c r="M124" s="19">
        <f t="shared" si="14"/>
        <v>7.7399920216034569E-6</v>
      </c>
    </row>
    <row r="125" spans="1:13" s="114" customFormat="1" x14ac:dyDescent="0.25">
      <c r="A125" s="116">
        <v>118</v>
      </c>
      <c r="B125" s="115" t="s">
        <v>515</v>
      </c>
      <c r="C125" s="117">
        <v>8.3475000000000001</v>
      </c>
      <c r="D125" s="117">
        <v>4.9956970000000003E-2</v>
      </c>
      <c r="E125" s="117">
        <f t="shared" si="8"/>
        <v>5984.6624737945494</v>
      </c>
      <c r="F125" s="117">
        <v>386.803</v>
      </c>
      <c r="G125" s="117">
        <v>0.15816311</v>
      </c>
      <c r="H125" s="117">
        <f t="shared" si="9"/>
        <v>408.89835394244614</v>
      </c>
      <c r="I125" s="19">
        <f t="shared" si="10"/>
        <v>45.337586103623842</v>
      </c>
      <c r="J125" s="19">
        <f t="shared" si="11"/>
        <v>2.1659868482816309</v>
      </c>
      <c r="K125" s="19">
        <f t="shared" si="12"/>
        <v>-0.9316756198477496</v>
      </c>
      <c r="L125" s="19">
        <f t="shared" si="13"/>
        <v>7.3051742878343795E-6</v>
      </c>
      <c r="M125" s="19">
        <f t="shared" si="14"/>
        <v>7.066275486412709E-6</v>
      </c>
    </row>
    <row r="126" spans="1:13" s="114" customFormat="1" x14ac:dyDescent="0.25">
      <c r="A126" s="116">
        <v>119</v>
      </c>
      <c r="B126" s="115" t="s">
        <v>593</v>
      </c>
      <c r="C126" s="117"/>
      <c r="D126" s="117"/>
      <c r="E126" s="117"/>
      <c r="F126" s="117">
        <v>199.584</v>
      </c>
      <c r="G126" s="117">
        <v>0.14913360000000001</v>
      </c>
      <c r="H126" s="117">
        <f t="shared" si="9"/>
        <v>747.22222222222229</v>
      </c>
      <c r="I126" s="19"/>
      <c r="J126" s="19"/>
      <c r="K126" s="19"/>
      <c r="L126" s="19">
        <f t="shared" si="13"/>
        <v>3.7693500439839838E-6</v>
      </c>
      <c r="M126" s="19">
        <f t="shared" si="14"/>
        <v>6.6628627995521736E-6</v>
      </c>
    </row>
    <row r="127" spans="1:13" s="114" customFormat="1" x14ac:dyDescent="0.25">
      <c r="A127" s="116">
        <v>120</v>
      </c>
      <c r="B127" s="115" t="s">
        <v>476</v>
      </c>
      <c r="C127" s="117">
        <v>37.299750000000003</v>
      </c>
      <c r="D127" s="117">
        <v>0.20800466000000001</v>
      </c>
      <c r="E127" s="117">
        <f t="shared" si="8"/>
        <v>5576.569816151582</v>
      </c>
      <c r="F127" s="117">
        <v>21.046499999999998</v>
      </c>
      <c r="G127" s="117">
        <v>0.14882320999999998</v>
      </c>
      <c r="H127" s="117">
        <f t="shared" si="9"/>
        <v>7071.1619509182055</v>
      </c>
      <c r="I127" s="19">
        <f t="shared" si="10"/>
        <v>-0.43574688838397047</v>
      </c>
      <c r="J127" s="19">
        <f t="shared" si="11"/>
        <v>-0.28451982758463212</v>
      </c>
      <c r="K127" s="19">
        <f t="shared" si="12"/>
        <v>0.26801280788017623</v>
      </c>
      <c r="L127" s="19">
        <f t="shared" si="13"/>
        <v>3.9748489708949068E-7</v>
      </c>
      <c r="M127" s="19">
        <f t="shared" si="14"/>
        <v>6.6489954619142896E-6</v>
      </c>
    </row>
    <row r="128" spans="1:13" s="114" customFormat="1" x14ac:dyDescent="0.25">
      <c r="A128" s="116">
        <v>121</v>
      </c>
      <c r="B128" s="115" t="s">
        <v>519</v>
      </c>
      <c r="C128" s="117">
        <v>302119.02273000003</v>
      </c>
      <c r="D128" s="117">
        <v>69.407034879999998</v>
      </c>
      <c r="E128" s="117">
        <f t="shared" si="8"/>
        <v>229.73407716212623</v>
      </c>
      <c r="F128" s="117">
        <v>12.555</v>
      </c>
      <c r="G128" s="117">
        <v>0.1281224</v>
      </c>
      <c r="H128" s="117">
        <f t="shared" si="9"/>
        <v>10204.890481879729</v>
      </c>
      <c r="I128" s="19">
        <f t="shared" si="10"/>
        <v>-0.99995844353034591</v>
      </c>
      <c r="J128" s="19">
        <f t="shared" si="11"/>
        <v>-0.9981540430271727</v>
      </c>
      <c r="K128" s="19">
        <f t="shared" si="12"/>
        <v>43.420447362182188</v>
      </c>
      <c r="L128" s="19">
        <f t="shared" si="13"/>
        <v>2.3711414643568078E-7</v>
      </c>
      <c r="M128" s="19">
        <f t="shared" si="14"/>
        <v>5.7241424652079976E-6</v>
      </c>
    </row>
    <row r="129" spans="1:13" s="114" customFormat="1" x14ac:dyDescent="0.25">
      <c r="A129" s="116">
        <v>122</v>
      </c>
      <c r="B129" s="115" t="s">
        <v>532</v>
      </c>
      <c r="C129" s="117">
        <v>208.02</v>
      </c>
      <c r="D129" s="117">
        <v>0.1089402</v>
      </c>
      <c r="E129" s="117">
        <f t="shared" si="8"/>
        <v>523.70060571098929</v>
      </c>
      <c r="F129" s="117">
        <v>257.74</v>
      </c>
      <c r="G129" s="117">
        <v>0.12689771999999999</v>
      </c>
      <c r="H129" s="117">
        <f t="shared" si="9"/>
        <v>492.34779234887867</v>
      </c>
      <c r="I129" s="19">
        <f t="shared" si="10"/>
        <v>0.23901547928083833</v>
      </c>
      <c r="J129" s="19">
        <f t="shared" si="11"/>
        <v>0.16483832414480593</v>
      </c>
      <c r="K129" s="19">
        <f t="shared" si="12"/>
        <v>-5.9867819552252066E-2</v>
      </c>
      <c r="L129" s="19">
        <f t="shared" si="13"/>
        <v>4.8676861889551866E-6</v>
      </c>
      <c r="M129" s="19">
        <f t="shared" si="14"/>
        <v>5.6694272647880008E-6</v>
      </c>
    </row>
    <row r="130" spans="1:13" s="114" customFormat="1" x14ac:dyDescent="0.25">
      <c r="A130" s="116">
        <v>123</v>
      </c>
      <c r="B130" s="115" t="s">
        <v>485</v>
      </c>
      <c r="C130" s="117">
        <v>207.93099999999998</v>
      </c>
      <c r="D130" s="117">
        <v>0.4916161</v>
      </c>
      <c r="E130" s="117">
        <f t="shared" si="8"/>
        <v>2364.3232610818013</v>
      </c>
      <c r="F130" s="117">
        <v>74.98</v>
      </c>
      <c r="G130" s="117">
        <v>9.0621999999999994E-2</v>
      </c>
      <c r="H130" s="117">
        <f t="shared" si="9"/>
        <v>1208.6156308348893</v>
      </c>
      <c r="I130" s="19">
        <f t="shared" si="10"/>
        <v>-0.63939960852398148</v>
      </c>
      <c r="J130" s="19">
        <f t="shared" si="11"/>
        <v>-0.81566510942176218</v>
      </c>
      <c r="K130" s="19">
        <f t="shared" si="12"/>
        <v>-0.48881117454223055</v>
      </c>
      <c r="L130" s="19">
        <f t="shared" si="13"/>
        <v>1.4160747670049659E-6</v>
      </c>
      <c r="M130" s="19">
        <f t="shared" si="14"/>
        <v>4.0487318258327905E-6</v>
      </c>
    </row>
    <row r="131" spans="1:13" s="114" customFormat="1" x14ac:dyDescent="0.25">
      <c r="A131" s="116">
        <v>124</v>
      </c>
      <c r="B131" s="115" t="s">
        <v>542</v>
      </c>
      <c r="C131" s="117"/>
      <c r="D131" s="117"/>
      <c r="E131" s="117"/>
      <c r="F131" s="117">
        <v>124.91</v>
      </c>
      <c r="G131" s="117">
        <v>8.824825E-2</v>
      </c>
      <c r="H131" s="117">
        <f t="shared" si="9"/>
        <v>706.49467616684012</v>
      </c>
      <c r="I131" s="19"/>
      <c r="J131" s="19"/>
      <c r="K131" s="19"/>
      <c r="L131" s="19">
        <f t="shared" si="13"/>
        <v>2.3590544031287048E-6</v>
      </c>
      <c r="M131" s="19">
        <f t="shared" si="14"/>
        <v>3.942679463585537E-6</v>
      </c>
    </row>
    <row r="132" spans="1:13" s="114" customFormat="1" x14ac:dyDescent="0.25">
      <c r="A132" s="116">
        <v>125</v>
      </c>
      <c r="B132" s="115" t="s">
        <v>457</v>
      </c>
      <c r="C132" s="117"/>
      <c r="D132" s="117"/>
      <c r="E132" s="117"/>
      <c r="F132" s="117">
        <v>75.180000000000007</v>
      </c>
      <c r="G132" s="117">
        <v>8.1176399999999996E-2</v>
      </c>
      <c r="H132" s="117">
        <f t="shared" si="9"/>
        <v>1079.7605746209097</v>
      </c>
      <c r="I132" s="19"/>
      <c r="J132" s="19"/>
      <c r="K132" s="19"/>
      <c r="L132" s="19">
        <f t="shared" si="13"/>
        <v>1.4198519736387481E-6</v>
      </c>
      <c r="M132" s="19">
        <f t="shared" si="14"/>
        <v>3.6267294275841729E-6</v>
      </c>
    </row>
    <row r="133" spans="1:13" s="114" customFormat="1" x14ac:dyDescent="0.25">
      <c r="A133" s="116">
        <v>126</v>
      </c>
      <c r="B133" s="115" t="s">
        <v>482</v>
      </c>
      <c r="C133" s="117">
        <v>180.60500000000002</v>
      </c>
      <c r="D133" s="117">
        <v>0.27953726000000001</v>
      </c>
      <c r="E133" s="117">
        <f t="shared" si="8"/>
        <v>1547.7825087899005</v>
      </c>
      <c r="F133" s="117">
        <v>147.94999999999999</v>
      </c>
      <c r="G133" s="117">
        <v>6.1572300000000003E-2</v>
      </c>
      <c r="H133" s="117">
        <f t="shared" si="9"/>
        <v>416.16965190942892</v>
      </c>
      <c r="I133" s="19">
        <f t="shared" si="10"/>
        <v>-0.18080894770355205</v>
      </c>
      <c r="J133" s="19">
        <f t="shared" si="11"/>
        <v>-0.77973490904217924</v>
      </c>
      <c r="K133" s="19">
        <f t="shared" si="12"/>
        <v>-0.73111877828700755</v>
      </c>
      <c r="L133" s="19">
        <f t="shared" si="13"/>
        <v>2.7941886073404197E-6</v>
      </c>
      <c r="M133" s="19">
        <f t="shared" si="14"/>
        <v>2.7508742976288796E-6</v>
      </c>
    </row>
    <row r="134" spans="1:13" s="114" customFormat="1" x14ac:dyDescent="0.25">
      <c r="A134" s="116">
        <v>127</v>
      </c>
      <c r="B134" s="115" t="s">
        <v>531</v>
      </c>
      <c r="C134" s="117">
        <v>5.1900300000000001</v>
      </c>
      <c r="D134" s="117">
        <v>2.5260000000000001E-2</v>
      </c>
      <c r="E134" s="117">
        <f t="shared" si="8"/>
        <v>4867.0238900353179</v>
      </c>
      <c r="F134" s="117">
        <v>15.519600000000001</v>
      </c>
      <c r="G134" s="117">
        <v>5.3573900000000001E-2</v>
      </c>
      <c r="H134" s="117">
        <f t="shared" si="9"/>
        <v>3452.0155158638108</v>
      </c>
      <c r="I134" s="19">
        <f t="shared" si="10"/>
        <v>1.9902717325333379</v>
      </c>
      <c r="J134" s="19">
        <f t="shared" si="11"/>
        <v>1.1208986539984163</v>
      </c>
      <c r="K134" s="19">
        <f t="shared" si="12"/>
        <v>-0.29073380491691792</v>
      </c>
      <c r="L134" s="19">
        <f t="shared" si="13"/>
        <v>2.9310368036823509E-7</v>
      </c>
      <c r="M134" s="19">
        <f t="shared" si="14"/>
        <v>2.3935286571029481E-6</v>
      </c>
    </row>
    <row r="135" spans="1:13" s="114" customFormat="1" x14ac:dyDescent="0.25">
      <c r="A135" s="116">
        <v>128</v>
      </c>
      <c r="B135" s="115" t="s">
        <v>444</v>
      </c>
      <c r="C135" s="117">
        <v>39.626999999999995</v>
      </c>
      <c r="D135" s="117">
        <v>0.22489557999999998</v>
      </c>
      <c r="E135" s="117">
        <f t="shared" si="8"/>
        <v>5675.3117823706061</v>
      </c>
      <c r="F135" s="117">
        <v>16.845800000000001</v>
      </c>
      <c r="G135" s="117">
        <v>4.96201E-2</v>
      </c>
      <c r="H135" s="117">
        <f t="shared" si="9"/>
        <v>2945.5472580702608</v>
      </c>
      <c r="I135" s="19">
        <f t="shared" si="10"/>
        <v>-0.57489085724379829</v>
      </c>
      <c r="J135" s="19">
        <f t="shared" si="11"/>
        <v>-0.77936382742604371</v>
      </c>
      <c r="K135" s="19">
        <f t="shared" si="12"/>
        <v>-0.48098934983270802</v>
      </c>
      <c r="L135" s="19">
        <f t="shared" si="13"/>
        <v>3.1815033755684521E-7</v>
      </c>
      <c r="M135" s="19">
        <f t="shared" si="14"/>
        <v>2.2168841790184024E-6</v>
      </c>
    </row>
    <row r="136" spans="1:13" s="114" customFormat="1" x14ac:dyDescent="0.25">
      <c r="A136" s="116">
        <v>129</v>
      </c>
      <c r="B136" s="115" t="s">
        <v>568</v>
      </c>
      <c r="C136" s="117"/>
      <c r="D136" s="117"/>
      <c r="E136" s="117"/>
      <c r="F136" s="117">
        <v>21.15</v>
      </c>
      <c r="G136" s="117">
        <v>2.6170599999999999E-2</v>
      </c>
      <c r="H136" s="117">
        <f t="shared" si="9"/>
        <v>1237.3806146572103</v>
      </c>
      <c r="I136" s="19"/>
      <c r="J136" s="19"/>
      <c r="K136" s="19"/>
      <c r="L136" s="19">
        <f t="shared" si="13"/>
        <v>3.9943960152247297E-7</v>
      </c>
      <c r="M136" s="19">
        <f t="shared" si="14"/>
        <v>1.1692275730080954E-6</v>
      </c>
    </row>
    <row r="137" spans="1:13" s="114" customFormat="1" x14ac:dyDescent="0.25">
      <c r="A137" s="116">
        <v>130</v>
      </c>
      <c r="B137" s="115" t="s">
        <v>451</v>
      </c>
      <c r="C137" s="117">
        <v>4.8780000000000001</v>
      </c>
      <c r="D137" s="117">
        <v>3.5533240000000001E-2</v>
      </c>
      <c r="E137" s="117">
        <f t="shared" ref="E137:E145" si="15">+(D137*1000000)/C137</f>
        <v>7284.387043870438</v>
      </c>
      <c r="F137" s="117">
        <v>2.5739999999999998</v>
      </c>
      <c r="G137" s="117">
        <v>2.3347320000000001E-2</v>
      </c>
      <c r="H137" s="117">
        <f t="shared" ref="H137:H145" si="16">+(G137*1000000)/F137</f>
        <v>9070.4428904428914</v>
      </c>
      <c r="I137" s="19">
        <f t="shared" ref="I137:I145" si="17">+F137/C137-1</f>
        <v>-0.47232472324723251</v>
      </c>
      <c r="J137" s="19">
        <f t="shared" ref="J137:J145" si="18">+G137/D137-1</f>
        <v>-0.34294424037886773</v>
      </c>
      <c r="K137" s="19">
        <f t="shared" ref="K137:K145" si="19">+H137/E137-1</f>
        <v>0.24518958641487321</v>
      </c>
      <c r="L137" s="19">
        <f t="shared" ref="L137:L145" si="20">+F137/$F$145</f>
        <v>4.8612649376777563E-8</v>
      </c>
      <c r="M137" s="19">
        <f t="shared" ref="M137:M145" si="21">+G137/$G$145</f>
        <v>1.0430914957946463E-6</v>
      </c>
    </row>
    <row r="138" spans="1:13" s="114" customFormat="1" x14ac:dyDescent="0.25">
      <c r="A138" s="116">
        <v>131</v>
      </c>
      <c r="B138" s="115" t="s">
        <v>449</v>
      </c>
      <c r="C138" s="117">
        <v>3.36</v>
      </c>
      <c r="D138" s="117">
        <v>1.252E-2</v>
      </c>
      <c r="E138" s="117">
        <f t="shared" si="15"/>
        <v>3726.1904761904761</v>
      </c>
      <c r="F138" s="117"/>
      <c r="G138" s="117"/>
      <c r="H138" s="117"/>
      <c r="I138" s="19"/>
      <c r="J138" s="19"/>
      <c r="K138" s="19"/>
      <c r="L138" s="19">
        <f t="shared" si="20"/>
        <v>0</v>
      </c>
      <c r="M138" s="19">
        <f t="shared" si="21"/>
        <v>0</v>
      </c>
    </row>
    <row r="139" spans="1:13" s="114" customFormat="1" x14ac:dyDescent="0.25">
      <c r="A139" s="116">
        <v>132</v>
      </c>
      <c r="B139" s="115" t="s">
        <v>454</v>
      </c>
      <c r="C139" s="117">
        <v>7.1152499999999996</v>
      </c>
      <c r="D139" s="117">
        <v>3.4641039999999998E-2</v>
      </c>
      <c r="E139" s="117">
        <f t="shared" si="15"/>
        <v>4868.5625944274625</v>
      </c>
      <c r="F139" s="117"/>
      <c r="G139" s="117"/>
      <c r="H139" s="117"/>
      <c r="I139" s="19"/>
      <c r="J139" s="19"/>
      <c r="K139" s="19"/>
      <c r="L139" s="19">
        <f t="shared" si="20"/>
        <v>0</v>
      </c>
      <c r="M139" s="19">
        <f t="shared" si="21"/>
        <v>0</v>
      </c>
    </row>
    <row r="140" spans="1:13" s="114" customFormat="1" x14ac:dyDescent="0.25">
      <c r="A140" s="116">
        <v>133</v>
      </c>
      <c r="B140" s="115" t="s">
        <v>484</v>
      </c>
      <c r="C140" s="117">
        <v>1.962</v>
      </c>
      <c r="D140" s="117">
        <v>3.0343999999999999E-2</v>
      </c>
      <c r="E140" s="117">
        <f t="shared" si="15"/>
        <v>15465.851172273191</v>
      </c>
      <c r="F140" s="117"/>
      <c r="G140" s="117"/>
      <c r="H140" s="117"/>
      <c r="I140" s="19"/>
      <c r="J140" s="19"/>
      <c r="K140" s="19"/>
      <c r="L140" s="19">
        <f t="shared" si="20"/>
        <v>0</v>
      </c>
      <c r="M140" s="19">
        <f t="shared" si="21"/>
        <v>0</v>
      </c>
    </row>
    <row r="141" spans="1:13" s="114" customFormat="1" x14ac:dyDescent="0.25">
      <c r="A141" s="116">
        <v>134</v>
      </c>
      <c r="B141" s="115" t="s">
        <v>509</v>
      </c>
      <c r="C141" s="117">
        <v>118009.22</v>
      </c>
      <c r="D141" s="117">
        <v>36.421613690000001</v>
      </c>
      <c r="E141" s="117">
        <f t="shared" si="15"/>
        <v>308.63362786399227</v>
      </c>
      <c r="F141" s="117"/>
      <c r="G141" s="117"/>
      <c r="H141" s="117"/>
      <c r="I141" s="19"/>
      <c r="J141" s="19"/>
      <c r="K141" s="19"/>
      <c r="L141" s="19">
        <f t="shared" si="20"/>
        <v>0</v>
      </c>
      <c r="M141" s="19">
        <f t="shared" si="21"/>
        <v>0</v>
      </c>
    </row>
    <row r="142" spans="1:13" s="114" customFormat="1" x14ac:dyDescent="0.25">
      <c r="A142" s="116">
        <v>135</v>
      </c>
      <c r="B142" s="115" t="s">
        <v>544</v>
      </c>
      <c r="C142" s="117">
        <v>230.72499999999999</v>
      </c>
      <c r="D142" s="117">
        <v>0.11898851000000001</v>
      </c>
      <c r="E142" s="117">
        <f t="shared" si="15"/>
        <v>515.71572218008453</v>
      </c>
      <c r="F142" s="117"/>
      <c r="G142" s="117"/>
      <c r="H142" s="117"/>
      <c r="I142" s="19"/>
      <c r="J142" s="19"/>
      <c r="K142" s="19"/>
      <c r="L142" s="19">
        <f t="shared" si="20"/>
        <v>0</v>
      </c>
      <c r="M142" s="19">
        <f t="shared" si="21"/>
        <v>0</v>
      </c>
    </row>
    <row r="143" spans="1:13" s="114" customFormat="1" x14ac:dyDescent="0.25">
      <c r="A143" s="116">
        <v>136</v>
      </c>
      <c r="B143" s="115" t="s">
        <v>571</v>
      </c>
      <c r="C143" s="117">
        <v>57</v>
      </c>
      <c r="D143" s="117">
        <v>5.9074019999999998E-2</v>
      </c>
      <c r="E143" s="117">
        <f t="shared" si="15"/>
        <v>1036.3863157894737</v>
      </c>
      <c r="F143" s="117"/>
      <c r="G143" s="117"/>
      <c r="H143" s="117"/>
      <c r="I143" s="19"/>
      <c r="J143" s="19"/>
      <c r="K143" s="19"/>
      <c r="L143" s="19">
        <f t="shared" si="20"/>
        <v>0</v>
      </c>
      <c r="M143" s="19">
        <f t="shared" si="21"/>
        <v>0</v>
      </c>
    </row>
    <row r="144" spans="1:13" s="114" customFormat="1" x14ac:dyDescent="0.25">
      <c r="A144" s="116">
        <v>137</v>
      </c>
      <c r="B144" s="115" t="s">
        <v>583</v>
      </c>
      <c r="C144" s="117">
        <v>264.92380000000003</v>
      </c>
      <c r="D144" s="117">
        <v>0.70658518000000003</v>
      </c>
      <c r="E144" s="117">
        <f t="shared" si="15"/>
        <v>2667.1260943712869</v>
      </c>
      <c r="F144" s="117"/>
      <c r="G144" s="117"/>
      <c r="H144" s="117"/>
      <c r="I144" s="19"/>
      <c r="J144" s="19"/>
      <c r="K144" s="19"/>
      <c r="L144" s="19">
        <f t="shared" si="20"/>
        <v>0</v>
      </c>
      <c r="M144" s="19">
        <f t="shared" si="21"/>
        <v>0</v>
      </c>
    </row>
    <row r="145" spans="1:13" s="63" customFormat="1" ht="40.5" customHeight="1" x14ac:dyDescent="0.2">
      <c r="A145" s="77" t="s">
        <v>20</v>
      </c>
      <c r="B145" s="77" t="s">
        <v>20</v>
      </c>
      <c r="C145" s="94">
        <v>44727054.014759965</v>
      </c>
      <c r="D145" s="94">
        <v>19061.833456130003</v>
      </c>
      <c r="E145" s="94">
        <f t="shared" si="15"/>
        <v>426.18128727726139</v>
      </c>
      <c r="F145" s="94">
        <v>52949181.601889998</v>
      </c>
      <c r="G145" s="94">
        <v>22382.811185909999</v>
      </c>
      <c r="H145" s="94">
        <f t="shared" si="16"/>
        <v>422.72251447057408</v>
      </c>
      <c r="I145" s="96">
        <f t="shared" si="17"/>
        <v>0.18382895471757932</v>
      </c>
      <c r="J145" s="96">
        <f t="shared" si="18"/>
        <v>0.17422131703244004</v>
      </c>
      <c r="K145" s="96">
        <f t="shared" si="19"/>
        <v>-8.1157312860551389E-3</v>
      </c>
      <c r="L145" s="96"/>
      <c r="M145" s="96"/>
    </row>
    <row r="146" spans="1:13" s="114" customFormat="1" x14ac:dyDescent="0.25"/>
  </sheetData>
  <sortState ref="B10:G202">
    <sortCondition descending="1" ref="G10:G202"/>
  </sortState>
  <mergeCells count="6">
    <mergeCell ref="A6:B7"/>
    <mergeCell ref="C6:E6"/>
    <mergeCell ref="F6:H6"/>
    <mergeCell ref="I6:K6"/>
    <mergeCell ref="L6:M6"/>
    <mergeCell ref="A145:B14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zoomScale="75" zoomScaleNormal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68" sqref="F68"/>
    </sheetView>
  </sheetViews>
  <sheetFormatPr baseColWidth="10" defaultRowHeight="15" x14ac:dyDescent="0.25"/>
  <cols>
    <col min="1" max="1" width="4.42578125" style="1" customWidth="1"/>
    <col min="2" max="2" width="57.85546875" style="1" customWidth="1"/>
    <col min="3" max="3" width="15.28515625" style="1" customWidth="1"/>
    <col min="4" max="5" width="11.42578125" style="1" customWidth="1"/>
    <col min="6" max="6" width="15.5703125" style="1" customWidth="1"/>
    <col min="7" max="8" width="11.42578125" style="1" customWidth="1"/>
    <col min="9" max="9" width="15" style="1" customWidth="1"/>
    <col min="10" max="11" width="11.42578125" style="1" customWidth="1"/>
    <col min="12" max="12" width="14.7109375" style="1" customWidth="1"/>
    <col min="13" max="16384" width="11.42578125" style="1"/>
  </cols>
  <sheetData>
    <row r="1" spans="1:14" s="118" customFormat="1" ht="14.25" x14ac:dyDescent="0.2">
      <c r="N1" s="119"/>
    </row>
    <row r="2" spans="1:14" ht="24" x14ac:dyDescent="0.35">
      <c r="A2" s="120" t="s">
        <v>603</v>
      </c>
      <c r="N2" s="121"/>
    </row>
    <row r="3" spans="1:14" s="118" customFormat="1" ht="14.25" x14ac:dyDescent="0.2">
      <c r="N3" s="119"/>
    </row>
    <row r="4" spans="1:14" s="124" customFormat="1" ht="12.75" x14ac:dyDescent="0.2">
      <c r="A4" s="122" t="s">
        <v>21</v>
      </c>
      <c r="B4" s="123"/>
      <c r="N4" s="125"/>
    </row>
    <row r="5" spans="1:14" s="90" customFormat="1" ht="15.75" customHeight="1" x14ac:dyDescent="0.25">
      <c r="A5" s="21" t="s">
        <v>16</v>
      </c>
    </row>
    <row r="6" spans="1:14" s="118" customFormat="1" ht="14.25" x14ac:dyDescent="0.2">
      <c r="N6" s="119"/>
    </row>
    <row r="7" spans="1:14" s="63" customFormat="1" ht="42.75" customHeight="1" x14ac:dyDescent="0.2">
      <c r="A7" s="64" t="s">
        <v>22</v>
      </c>
      <c r="B7" s="64"/>
      <c r="C7" s="65" t="s">
        <v>84</v>
      </c>
      <c r="D7" s="66"/>
      <c r="E7" s="66"/>
      <c r="F7" s="65" t="s">
        <v>85</v>
      </c>
      <c r="G7" s="66"/>
      <c r="H7" s="66"/>
      <c r="I7" s="76" t="s">
        <v>604</v>
      </c>
      <c r="J7" s="76"/>
      <c r="K7" s="76"/>
      <c r="L7" s="126" t="s">
        <v>600</v>
      </c>
      <c r="M7" s="127"/>
      <c r="N7" s="128"/>
    </row>
    <row r="8" spans="1:14" s="63" customFormat="1" ht="58.5" customHeight="1" x14ac:dyDescent="0.2">
      <c r="A8" s="64"/>
      <c r="B8" s="129"/>
      <c r="C8" s="68" t="s">
        <v>8</v>
      </c>
      <c r="D8" s="69" t="s">
        <v>601</v>
      </c>
      <c r="E8" s="70" t="s">
        <v>602</v>
      </c>
      <c r="F8" s="68" t="s">
        <v>8</v>
      </c>
      <c r="G8" s="69" t="s">
        <v>601</v>
      </c>
      <c r="H8" s="70" t="s">
        <v>602</v>
      </c>
      <c r="I8" s="68" t="s">
        <v>8</v>
      </c>
      <c r="J8" s="69" t="s">
        <v>601</v>
      </c>
      <c r="K8" s="70" t="s">
        <v>602</v>
      </c>
      <c r="L8" s="68" t="s">
        <v>8</v>
      </c>
      <c r="M8" s="69" t="s">
        <v>601</v>
      </c>
      <c r="N8" s="128"/>
    </row>
    <row r="9" spans="1:14" s="25" customFormat="1" ht="17.25" customHeight="1" x14ac:dyDescent="0.25">
      <c r="A9" s="92">
        <v>1</v>
      </c>
      <c r="B9" s="91" t="s">
        <v>27</v>
      </c>
      <c r="C9" s="131">
        <v>3151207.9242900009</v>
      </c>
      <c r="D9" s="131">
        <v>1286.2205279400002</v>
      </c>
      <c r="E9" s="131">
        <v>408.16745795338113</v>
      </c>
      <c r="F9" s="131">
        <v>4052505.9282000023</v>
      </c>
      <c r="G9" s="131">
        <v>1756.9632351599998</v>
      </c>
      <c r="H9" s="131">
        <v>433.54982479702096</v>
      </c>
      <c r="I9" s="95">
        <v>0.28601667219819293</v>
      </c>
      <c r="J9" s="95">
        <v>0.36598911072733165</v>
      </c>
      <c r="K9" s="95">
        <v>6.2186159991566292E-2</v>
      </c>
      <c r="L9" s="95">
        <v>0.78119541922139957</v>
      </c>
      <c r="M9" s="95">
        <v>0.45895576953830447</v>
      </c>
    </row>
    <row r="10" spans="1:14" s="25" customFormat="1" ht="17.25" customHeight="1" x14ac:dyDescent="0.25">
      <c r="A10" s="92">
        <v>2</v>
      </c>
      <c r="B10" s="91" t="s">
        <v>39</v>
      </c>
      <c r="C10" s="131">
        <v>365489.29485100007</v>
      </c>
      <c r="D10" s="131">
        <v>432.54720445000066</v>
      </c>
      <c r="E10" s="131">
        <v>1183.4743467010114</v>
      </c>
      <c r="F10" s="131">
        <v>408440.85258499929</v>
      </c>
      <c r="G10" s="131">
        <v>445.03515239999956</v>
      </c>
      <c r="H10" s="131">
        <v>1089.5951019184222</v>
      </c>
      <c r="I10" s="95">
        <v>0.11751796383395963</v>
      </c>
      <c r="J10" s="95">
        <v>2.8870717048969929E-2</v>
      </c>
      <c r="K10" s="95">
        <v>-7.9325120180493869E-2</v>
      </c>
      <c r="L10" s="95">
        <v>7.8734523456701344E-2</v>
      </c>
      <c r="M10" s="95">
        <v>0.11625254686831168</v>
      </c>
    </row>
    <row r="11" spans="1:14" s="25" customFormat="1" ht="17.25" customHeight="1" x14ac:dyDescent="0.25">
      <c r="A11" s="92">
        <v>3</v>
      </c>
      <c r="B11" s="91" t="s">
        <v>80</v>
      </c>
      <c r="C11" s="131">
        <v>264772.40839999984</v>
      </c>
      <c r="D11" s="131">
        <v>220.14868352999997</v>
      </c>
      <c r="E11" s="131">
        <v>831.4638404369332</v>
      </c>
      <c r="F11" s="131">
        <v>259120.95614999998</v>
      </c>
      <c r="G11" s="131">
        <v>226.83707655999984</v>
      </c>
      <c r="H11" s="131">
        <v>875.4100012995026</v>
      </c>
      <c r="I11" s="95">
        <v>-2.1344566392514808E-2</v>
      </c>
      <c r="J11" s="95">
        <v>3.0381253808807962E-2</v>
      </c>
      <c r="K11" s="95">
        <v>5.2853965170001516E-2</v>
      </c>
      <c r="L11" s="95">
        <v>4.9950353572600359E-2</v>
      </c>
      <c r="M11" s="95">
        <v>5.9254617825246228E-2</v>
      </c>
    </row>
    <row r="12" spans="1:14" s="25" customFormat="1" ht="17.25" customHeight="1" x14ac:dyDescent="0.25">
      <c r="A12" s="92">
        <v>4</v>
      </c>
      <c r="B12" s="91" t="s">
        <v>49</v>
      </c>
      <c r="C12" s="131">
        <v>23968.928599999985</v>
      </c>
      <c r="D12" s="131">
        <v>259.93470593999967</v>
      </c>
      <c r="E12" s="131">
        <v>10844.652686728761</v>
      </c>
      <c r="F12" s="131">
        <v>24168.429739999989</v>
      </c>
      <c r="G12" s="131">
        <v>185.97756712000003</v>
      </c>
      <c r="H12" s="131">
        <v>7695.0620756381886</v>
      </c>
      <c r="I12" s="95">
        <v>8.3233232210473407E-3</v>
      </c>
      <c r="J12" s="95">
        <v>-0.28452198621399583</v>
      </c>
      <c r="K12" s="95">
        <v>-0.29042798345629928</v>
      </c>
      <c r="L12" s="95">
        <v>4.6589115320673355E-3</v>
      </c>
      <c r="M12" s="95">
        <v>4.8581254135718038E-2</v>
      </c>
    </row>
    <row r="13" spans="1:14" s="25" customFormat="1" ht="17.25" customHeight="1" x14ac:dyDescent="0.25">
      <c r="A13" s="92">
        <v>5</v>
      </c>
      <c r="B13" s="91" t="s">
        <v>50</v>
      </c>
      <c r="C13" s="131">
        <v>24427.215170000007</v>
      </c>
      <c r="D13" s="131">
        <v>171.34908404000006</v>
      </c>
      <c r="E13" s="131">
        <v>7014.6794404316861</v>
      </c>
      <c r="F13" s="131">
        <v>20731.435490000007</v>
      </c>
      <c r="G13" s="131">
        <v>146.27016848999983</v>
      </c>
      <c r="H13" s="131">
        <v>7055.477106761592</v>
      </c>
      <c r="I13" s="95">
        <v>-0.15129762661357027</v>
      </c>
      <c r="J13" s="95">
        <v>-0.14636153843778799</v>
      </c>
      <c r="K13" s="95">
        <v>5.8160414422865347E-3</v>
      </c>
      <c r="L13" s="95">
        <v>3.9963673651836973E-3</v>
      </c>
      <c r="M13" s="95">
        <v>3.8208846034112898E-2</v>
      </c>
    </row>
    <row r="14" spans="1:14" s="25" customFormat="1" ht="17.25" customHeight="1" x14ac:dyDescent="0.25">
      <c r="A14" s="92">
        <v>6</v>
      </c>
      <c r="B14" s="91" t="s">
        <v>42</v>
      </c>
      <c r="C14" s="131">
        <v>24747.713790000013</v>
      </c>
      <c r="D14" s="131">
        <v>126.78234715999986</v>
      </c>
      <c r="E14" s="131">
        <v>5122.9922988373064</v>
      </c>
      <c r="F14" s="131">
        <v>34786.625639999998</v>
      </c>
      <c r="G14" s="131">
        <v>142.35903088000023</v>
      </c>
      <c r="H14" s="131">
        <v>4092.3495240166744</v>
      </c>
      <c r="I14" s="95">
        <v>0.40565007075750503</v>
      </c>
      <c r="J14" s="95">
        <v>0.12286161337857648</v>
      </c>
      <c r="K14" s="95">
        <v>-0.20117984074552342</v>
      </c>
      <c r="L14" s="95">
        <v>6.7057650455327146E-3</v>
      </c>
      <c r="M14" s="95">
        <v>3.7187174586671312E-2</v>
      </c>
    </row>
    <row r="15" spans="1:14" s="25" customFormat="1" ht="17.25" customHeight="1" x14ac:dyDescent="0.25">
      <c r="A15" s="92">
        <v>7</v>
      </c>
      <c r="B15" s="91" t="s">
        <v>32</v>
      </c>
      <c r="C15" s="131">
        <v>24593.762899999983</v>
      </c>
      <c r="D15" s="131">
        <v>110.23475835999994</v>
      </c>
      <c r="E15" s="131">
        <v>4482.2241642412519</v>
      </c>
      <c r="F15" s="131">
        <v>23680.200569999997</v>
      </c>
      <c r="G15" s="131">
        <v>109.15417272999994</v>
      </c>
      <c r="H15" s="131">
        <v>4609.5121706141845</v>
      </c>
      <c r="I15" s="95">
        <v>-3.7146098127179505E-2</v>
      </c>
      <c r="J15" s="95">
        <v>-9.8025853739441837E-3</v>
      </c>
      <c r="K15" s="95">
        <v>2.8398402602980877E-2</v>
      </c>
      <c r="L15" s="95">
        <v>4.5647963357192652E-3</v>
      </c>
      <c r="M15" s="95">
        <v>2.8513366894129685E-2</v>
      </c>
    </row>
    <row r="16" spans="1:14" s="25" customFormat="1" ht="17.25" customHeight="1" x14ac:dyDescent="0.25">
      <c r="A16" s="92">
        <v>8</v>
      </c>
      <c r="B16" s="91" t="s">
        <v>47</v>
      </c>
      <c r="C16" s="131">
        <v>84975.033410000149</v>
      </c>
      <c r="D16" s="131">
        <v>105.55470274999998</v>
      </c>
      <c r="E16" s="131">
        <v>1242.1848925990294</v>
      </c>
      <c r="F16" s="131">
        <v>86434.18678000012</v>
      </c>
      <c r="G16" s="131">
        <v>100.35194077999989</v>
      </c>
      <c r="H16" s="131">
        <v>1161.021402739919</v>
      </c>
      <c r="I16" s="95">
        <v>1.7171553942904927E-2</v>
      </c>
      <c r="J16" s="95">
        <v>-4.9289722148358583E-2</v>
      </c>
      <c r="K16" s="95">
        <v>-6.5339298797372769E-2</v>
      </c>
      <c r="L16" s="95">
        <v>1.6661787045590855E-2</v>
      </c>
      <c r="M16" s="95">
        <v>2.6214038679729667E-2</v>
      </c>
    </row>
    <row r="17" spans="1:13" s="25" customFormat="1" ht="17.25" customHeight="1" x14ac:dyDescent="0.25">
      <c r="A17" s="92">
        <v>9</v>
      </c>
      <c r="B17" s="91" t="s">
        <v>54</v>
      </c>
      <c r="C17" s="131">
        <v>28963.002920000032</v>
      </c>
      <c r="D17" s="131">
        <v>92.886007669999984</v>
      </c>
      <c r="E17" s="131">
        <v>3207.0572214685217</v>
      </c>
      <c r="F17" s="131">
        <v>25177.953930000029</v>
      </c>
      <c r="G17" s="131">
        <v>81.325210819999995</v>
      </c>
      <c r="H17" s="131">
        <v>3230.0166664098706</v>
      </c>
      <c r="I17" s="95">
        <v>-0.13068565440036906</v>
      </c>
      <c r="J17" s="95">
        <v>-0.1244621998511608</v>
      </c>
      <c r="K17" s="95">
        <v>7.159038132420914E-3</v>
      </c>
      <c r="L17" s="95">
        <v>4.8535159784996972E-3</v>
      </c>
      <c r="M17" s="95">
        <v>2.1243856426716251E-2</v>
      </c>
    </row>
    <row r="18" spans="1:13" s="25" customFormat="1" ht="17.25" customHeight="1" x14ac:dyDescent="0.25">
      <c r="A18" s="92">
        <v>10</v>
      </c>
      <c r="B18" s="91" t="s">
        <v>73</v>
      </c>
      <c r="C18" s="131">
        <v>26681.145339999999</v>
      </c>
      <c r="D18" s="131">
        <v>85.518265279999895</v>
      </c>
      <c r="E18" s="131">
        <v>3205.1946867435304</v>
      </c>
      <c r="F18" s="131">
        <v>25176.498409999993</v>
      </c>
      <c r="G18" s="131">
        <v>80.295079269999974</v>
      </c>
      <c r="H18" s="131">
        <v>3189.2870073666454</v>
      </c>
      <c r="I18" s="95">
        <v>-5.6393640933556921E-2</v>
      </c>
      <c r="J18" s="95">
        <v>-6.1076847067680906E-2</v>
      </c>
      <c r="K18" s="95">
        <v>-4.963093019802578E-3</v>
      </c>
      <c r="L18" s="95">
        <v>4.8532354001176396E-3</v>
      </c>
      <c r="M18" s="95">
        <v>2.0974764388365836E-2</v>
      </c>
    </row>
    <row r="19" spans="1:13" s="25" customFormat="1" ht="17.25" customHeight="1" x14ac:dyDescent="0.25">
      <c r="A19" s="92">
        <v>11</v>
      </c>
      <c r="B19" s="91" t="s">
        <v>30</v>
      </c>
      <c r="C19" s="131">
        <v>9668.4942099999917</v>
      </c>
      <c r="D19" s="131">
        <v>44.70273444</v>
      </c>
      <c r="E19" s="131">
        <v>4623.5466939375701</v>
      </c>
      <c r="F19" s="131">
        <v>14300.767309999988</v>
      </c>
      <c r="G19" s="131">
        <v>70.73811757</v>
      </c>
      <c r="H19" s="131">
        <v>4946.4560912431243</v>
      </c>
      <c r="I19" s="95">
        <v>0.47911008678154876</v>
      </c>
      <c r="J19" s="95">
        <v>0.58241142194432616</v>
      </c>
      <c r="K19" s="95">
        <v>6.9840193834087572E-2</v>
      </c>
      <c r="L19" s="95">
        <v>2.7567372168867494E-3</v>
      </c>
      <c r="M19" s="95">
        <v>1.847828488117105E-2</v>
      </c>
    </row>
    <row r="20" spans="1:13" s="25" customFormat="1" ht="17.25" customHeight="1" x14ac:dyDescent="0.25">
      <c r="A20" s="92">
        <v>12</v>
      </c>
      <c r="B20" s="91" t="s">
        <v>60</v>
      </c>
      <c r="C20" s="131">
        <v>5506.9725800000133</v>
      </c>
      <c r="D20" s="131">
        <v>66.050720079999934</v>
      </c>
      <c r="E20" s="131">
        <v>11994.0165164214</v>
      </c>
      <c r="F20" s="131">
        <v>4506.4226100000087</v>
      </c>
      <c r="G20" s="131">
        <v>56.029647419999932</v>
      </c>
      <c r="H20" s="131">
        <v>12433.287392014001</v>
      </c>
      <c r="I20" s="95">
        <v>-0.18168784308709995</v>
      </c>
      <c r="J20" s="95">
        <v>-0.15171784119631981</v>
      </c>
      <c r="K20" s="95">
        <v>3.662416797502166E-2</v>
      </c>
      <c r="L20" s="95">
        <v>8.6869624927887561E-4</v>
      </c>
      <c r="M20" s="95">
        <v>1.4636122961482553E-2</v>
      </c>
    </row>
    <row r="21" spans="1:13" s="25" customFormat="1" ht="17.25" customHeight="1" x14ac:dyDescent="0.25">
      <c r="A21" s="92">
        <v>13</v>
      </c>
      <c r="B21" s="91" t="s">
        <v>61</v>
      </c>
      <c r="C21" s="131">
        <v>36006.464479999973</v>
      </c>
      <c r="D21" s="131">
        <v>64.077224620000052</v>
      </c>
      <c r="E21" s="131">
        <v>1779.6033447158402</v>
      </c>
      <c r="F21" s="131">
        <v>25489.076979999973</v>
      </c>
      <c r="G21" s="131">
        <v>46.752755470000039</v>
      </c>
      <c r="H21" s="131">
        <v>1834.2270889873582</v>
      </c>
      <c r="I21" s="95">
        <v>-0.29209720120790961</v>
      </c>
      <c r="J21" s="95">
        <v>-0.27036859434440341</v>
      </c>
      <c r="K21" s="95">
        <v>3.0694336709195191E-2</v>
      </c>
      <c r="L21" s="95">
        <v>4.9134906968049457E-3</v>
      </c>
      <c r="M21" s="95">
        <v>1.2212803566613046E-2</v>
      </c>
    </row>
    <row r="22" spans="1:13" s="25" customFormat="1" ht="17.25" customHeight="1" x14ac:dyDescent="0.25">
      <c r="A22" s="92">
        <v>14</v>
      </c>
      <c r="B22" s="91" t="s">
        <v>51</v>
      </c>
      <c r="C22" s="131">
        <v>9974.7514899999987</v>
      </c>
      <c r="D22" s="131">
        <v>35.762372649999961</v>
      </c>
      <c r="E22" s="131">
        <v>3585.2895869990207</v>
      </c>
      <c r="F22" s="131">
        <v>18114.62444</v>
      </c>
      <c r="G22" s="131">
        <v>45.016254769999989</v>
      </c>
      <c r="H22" s="131">
        <v>2485.0780052937157</v>
      </c>
      <c r="I22" s="95">
        <v>0.8160476938358292</v>
      </c>
      <c r="J22" s="95">
        <v>0.25876029564833813</v>
      </c>
      <c r="K22" s="95">
        <v>-0.30686826126818123</v>
      </c>
      <c r="L22" s="95">
        <v>3.4919286693627302E-3</v>
      </c>
      <c r="M22" s="95">
        <v>1.1759193041860232E-2</v>
      </c>
    </row>
    <row r="23" spans="1:13" s="25" customFormat="1" ht="17.25" customHeight="1" x14ac:dyDescent="0.25">
      <c r="A23" s="92">
        <v>15</v>
      </c>
      <c r="B23" s="91" t="s">
        <v>46</v>
      </c>
      <c r="C23" s="131">
        <v>12495.429189999999</v>
      </c>
      <c r="D23" s="131">
        <v>33.89396223</v>
      </c>
      <c r="E23" s="131">
        <v>2712.5088474051845</v>
      </c>
      <c r="F23" s="131">
        <v>15384.750320000005</v>
      </c>
      <c r="G23" s="131">
        <v>34.508745199999971</v>
      </c>
      <c r="H23" s="131">
        <v>2243.0487646678926</v>
      </c>
      <c r="I23" s="95">
        <v>0.23123024316061969</v>
      </c>
      <c r="J23" s="95">
        <v>1.8138421404618743E-2</v>
      </c>
      <c r="K23" s="95">
        <v>-0.17307227704948591</v>
      </c>
      <c r="L23" s="95">
        <v>2.965694977079826E-3</v>
      </c>
      <c r="M23" s="95">
        <v>9.0144104282437951E-3</v>
      </c>
    </row>
    <row r="24" spans="1:13" s="25" customFormat="1" ht="17.25" customHeight="1" x14ac:dyDescent="0.25">
      <c r="A24" s="92">
        <v>16</v>
      </c>
      <c r="B24" s="91" t="s">
        <v>34</v>
      </c>
      <c r="C24" s="131">
        <v>5590.5269699999999</v>
      </c>
      <c r="D24" s="131">
        <v>25.582350909999988</v>
      </c>
      <c r="E24" s="131">
        <v>4576.0177971201147</v>
      </c>
      <c r="F24" s="131">
        <v>5864.970830000002</v>
      </c>
      <c r="G24" s="131">
        <v>29.069205629999967</v>
      </c>
      <c r="H24" s="131">
        <v>4956.4109477420807</v>
      </c>
      <c r="I24" s="95">
        <v>4.9090874880441282E-2</v>
      </c>
      <c r="J24" s="95">
        <v>0.13629922958475982</v>
      </c>
      <c r="K24" s="95">
        <v>8.3127550522501092E-2</v>
      </c>
      <c r="L24" s="95">
        <v>1.1305815284268258E-3</v>
      </c>
      <c r="M24" s="95">
        <v>7.5934882260463975E-3</v>
      </c>
    </row>
    <row r="25" spans="1:13" s="25" customFormat="1" ht="17.25" customHeight="1" x14ac:dyDescent="0.25">
      <c r="A25" s="92">
        <v>17</v>
      </c>
      <c r="B25" s="91" t="s">
        <v>74</v>
      </c>
      <c r="C25" s="131">
        <v>3002.3986399999985</v>
      </c>
      <c r="D25" s="131">
        <v>20.112232889999994</v>
      </c>
      <c r="E25" s="131">
        <v>6698.7216894023113</v>
      </c>
      <c r="F25" s="131">
        <v>3139.8865299999993</v>
      </c>
      <c r="G25" s="131">
        <v>24.039407259999997</v>
      </c>
      <c r="H25" s="131">
        <v>7656.1388541642627</v>
      </c>
      <c r="I25" s="95">
        <v>4.579268327939312E-2</v>
      </c>
      <c r="J25" s="95">
        <v>0.19526297211646915</v>
      </c>
      <c r="K25" s="95">
        <v>0.14292535339639945</v>
      </c>
      <c r="L25" s="95">
        <v>6.0527116247809207E-4</v>
      </c>
      <c r="M25" s="95">
        <v>6.2795990476449933E-3</v>
      </c>
    </row>
    <row r="26" spans="1:13" s="25" customFormat="1" ht="17.25" customHeight="1" x14ac:dyDescent="0.25">
      <c r="A26" s="92">
        <v>18</v>
      </c>
      <c r="B26" s="91" t="s">
        <v>48</v>
      </c>
      <c r="C26" s="131">
        <v>4484.9043900000015</v>
      </c>
      <c r="D26" s="131">
        <v>26.531217609999988</v>
      </c>
      <c r="E26" s="131">
        <v>5915.6707262604496</v>
      </c>
      <c r="F26" s="131">
        <v>3742.8400300000012</v>
      </c>
      <c r="G26" s="131">
        <v>23.541943259999979</v>
      </c>
      <c r="H26" s="131">
        <v>6289.8609268106957</v>
      </c>
      <c r="I26" s="95">
        <v>-0.16545823399370174</v>
      </c>
      <c r="J26" s="95">
        <v>-0.11267007771529147</v>
      </c>
      <c r="K26" s="95">
        <v>6.3254061604403722E-2</v>
      </c>
      <c r="L26" s="95">
        <v>7.2150159385780043E-4</v>
      </c>
      <c r="M26" s="95">
        <v>6.1496509825013194E-3</v>
      </c>
    </row>
    <row r="27" spans="1:13" s="25" customFormat="1" ht="17.25" customHeight="1" x14ac:dyDescent="0.25">
      <c r="A27" s="92">
        <v>19</v>
      </c>
      <c r="B27" s="91" t="s">
        <v>31</v>
      </c>
      <c r="C27" s="131">
        <v>1275.6182699999974</v>
      </c>
      <c r="D27" s="131">
        <v>5.9089094799999993</v>
      </c>
      <c r="E27" s="131">
        <v>4632.1925759185087</v>
      </c>
      <c r="F27" s="131">
        <v>5241.906750000001</v>
      </c>
      <c r="G27" s="131">
        <v>20.110827130000001</v>
      </c>
      <c r="H27" s="131">
        <v>3836.5480519087819</v>
      </c>
      <c r="I27" s="95">
        <v>3.1093067364110514</v>
      </c>
      <c r="J27" s="95">
        <v>2.4034752432863473</v>
      </c>
      <c r="K27" s="95">
        <v>-0.17176412918281148</v>
      </c>
      <c r="L27" s="95">
        <v>1.0104744110527647E-3</v>
      </c>
      <c r="M27" s="95">
        <v>5.253371246929036E-3</v>
      </c>
    </row>
    <row r="28" spans="1:13" s="25" customFormat="1" ht="17.25" customHeight="1" x14ac:dyDescent="0.25">
      <c r="A28" s="92">
        <v>20</v>
      </c>
      <c r="B28" s="91" t="s">
        <v>59</v>
      </c>
      <c r="C28" s="131">
        <v>3687.736514000002</v>
      </c>
      <c r="D28" s="131">
        <v>19.302301429999979</v>
      </c>
      <c r="E28" s="131">
        <v>5234.1867041534433</v>
      </c>
      <c r="F28" s="131">
        <v>3653.6235099999994</v>
      </c>
      <c r="G28" s="131">
        <v>19.307068479999991</v>
      </c>
      <c r="H28" s="131">
        <v>5284.3617923840193</v>
      </c>
      <c r="I28" s="95">
        <v>-9.2503908211709618E-3</v>
      </c>
      <c r="J28" s="95">
        <v>2.4696795961354212E-4</v>
      </c>
      <c r="K28" s="95">
        <v>9.5860333355630711E-3</v>
      </c>
      <c r="L28" s="95">
        <v>7.0430346065881153E-4</v>
      </c>
      <c r="M28" s="95">
        <v>5.0434125737185351E-3</v>
      </c>
    </row>
    <row r="29" spans="1:13" s="25" customFormat="1" ht="17.25" customHeight="1" x14ac:dyDescent="0.25">
      <c r="A29" s="92">
        <v>21</v>
      </c>
      <c r="B29" s="91" t="s">
        <v>70</v>
      </c>
      <c r="C29" s="131">
        <v>4303.8458099999989</v>
      </c>
      <c r="D29" s="131">
        <v>16.439629339999993</v>
      </c>
      <c r="E29" s="131">
        <v>3819.753324294858</v>
      </c>
      <c r="F29" s="131">
        <v>5098.5657999999958</v>
      </c>
      <c r="G29" s="131">
        <v>19.065671930000001</v>
      </c>
      <c r="H29" s="131">
        <v>3739.4186282738601</v>
      </c>
      <c r="I29" s="95">
        <v>0.18465345300090963</v>
      </c>
      <c r="J29" s="95">
        <v>0.15973855223185995</v>
      </c>
      <c r="K29" s="95">
        <v>-2.1031383233583001E-2</v>
      </c>
      <c r="L29" s="95">
        <v>9.828427936015387E-4</v>
      </c>
      <c r="M29" s="95">
        <v>4.9803547150496551E-3</v>
      </c>
    </row>
    <row r="30" spans="1:13" s="25" customFormat="1" ht="17.25" customHeight="1" x14ac:dyDescent="0.25">
      <c r="A30" s="92">
        <v>22</v>
      </c>
      <c r="B30" s="91" t="s">
        <v>66</v>
      </c>
      <c r="C30" s="131">
        <v>6255.1041899999991</v>
      </c>
      <c r="D30" s="131">
        <v>14.100267279999995</v>
      </c>
      <c r="E30" s="131">
        <v>2254.2018248939826</v>
      </c>
      <c r="F30" s="131">
        <v>5778.4267800000007</v>
      </c>
      <c r="G30" s="131">
        <v>14.456232560000004</v>
      </c>
      <c r="H30" s="131">
        <v>2501.7592348898816</v>
      </c>
      <c r="I30" s="95">
        <v>-7.6206150292757679E-2</v>
      </c>
      <c r="J30" s="95">
        <v>2.5245285988650279E-2</v>
      </c>
      <c r="K30" s="95">
        <v>0.10982042834941885</v>
      </c>
      <c r="L30" s="95">
        <v>1.1138985632150023E-3</v>
      </c>
      <c r="M30" s="95">
        <v>3.7762721532390471E-3</v>
      </c>
    </row>
    <row r="31" spans="1:13" s="25" customFormat="1" ht="17.25" customHeight="1" x14ac:dyDescent="0.25">
      <c r="A31" s="92">
        <v>23</v>
      </c>
      <c r="B31" s="91" t="s">
        <v>72</v>
      </c>
      <c r="C31" s="131">
        <v>4728.2916689999975</v>
      </c>
      <c r="D31" s="131">
        <v>12.466310109999997</v>
      </c>
      <c r="E31" s="131">
        <v>2636.5357686651637</v>
      </c>
      <c r="F31" s="131">
        <v>8671.0830949999927</v>
      </c>
      <c r="G31" s="131">
        <v>13.786866360000005</v>
      </c>
      <c r="H31" s="131">
        <v>1589.9820367250231</v>
      </c>
      <c r="I31" s="95">
        <v>0.83387229511454186</v>
      </c>
      <c r="J31" s="95">
        <v>0.10593000160815103</v>
      </c>
      <c r="K31" s="95">
        <v>-0.3969427399310399</v>
      </c>
      <c r="L31" s="95">
        <v>1.6715115322510649E-3</v>
      </c>
      <c r="M31" s="95">
        <v>3.6014196160452602E-3</v>
      </c>
    </row>
    <row r="32" spans="1:13" s="25" customFormat="1" ht="17.25" customHeight="1" x14ac:dyDescent="0.25">
      <c r="A32" s="92">
        <v>24</v>
      </c>
      <c r="B32" s="91" t="s">
        <v>36</v>
      </c>
      <c r="C32" s="131">
        <v>7480.6614140000001</v>
      </c>
      <c r="D32" s="131">
        <v>14.523289199999992</v>
      </c>
      <c r="E32" s="131">
        <v>1941.4445322735457</v>
      </c>
      <c r="F32" s="131">
        <v>4713.4906629999978</v>
      </c>
      <c r="G32" s="131">
        <v>13.725874919999987</v>
      </c>
      <c r="H32" s="131">
        <v>2912.0403330265372</v>
      </c>
      <c r="I32" s="95">
        <v>-0.36990990473399366</v>
      </c>
      <c r="J32" s="95">
        <v>-5.4905901068196483E-2</v>
      </c>
      <c r="K32" s="95">
        <v>0.49993486016124633</v>
      </c>
      <c r="L32" s="95">
        <v>9.0861244368714241E-4</v>
      </c>
      <c r="M32" s="95">
        <v>3.5854873684487937E-3</v>
      </c>
    </row>
    <row r="33" spans="1:13" s="25" customFormat="1" ht="17.25" customHeight="1" x14ac:dyDescent="0.25">
      <c r="A33" s="92">
        <v>25</v>
      </c>
      <c r="B33" s="91" t="s">
        <v>37</v>
      </c>
      <c r="C33" s="131">
        <v>9293.0701700000009</v>
      </c>
      <c r="D33" s="131">
        <v>6.9846215899999962</v>
      </c>
      <c r="E33" s="131">
        <v>751.59462505166857</v>
      </c>
      <c r="F33" s="131">
        <v>15679.818109999995</v>
      </c>
      <c r="G33" s="131">
        <v>11.346773929999999</v>
      </c>
      <c r="H33" s="131">
        <v>723.6546910428417</v>
      </c>
      <c r="I33" s="95">
        <v>0.68725919670958358</v>
      </c>
      <c r="J33" s="95">
        <v>0.62453667443421312</v>
      </c>
      <c r="K33" s="95">
        <v>-3.7174206783219255E-2</v>
      </c>
      <c r="L33" s="95">
        <v>3.0225747472743033E-3</v>
      </c>
      <c r="M33" s="95">
        <v>2.9640161254404843E-3</v>
      </c>
    </row>
    <row r="34" spans="1:13" s="25" customFormat="1" ht="17.25" customHeight="1" x14ac:dyDescent="0.25">
      <c r="A34" s="92">
        <v>26</v>
      </c>
      <c r="B34" s="91" t="s">
        <v>56</v>
      </c>
      <c r="C34" s="131">
        <v>3698.691749999999</v>
      </c>
      <c r="D34" s="131">
        <v>16.887396959999972</v>
      </c>
      <c r="E34" s="131">
        <v>4565.7757124529171</v>
      </c>
      <c r="F34" s="131">
        <v>2967.5227200000004</v>
      </c>
      <c r="G34" s="131">
        <v>11.159112359999998</v>
      </c>
      <c r="H34" s="131">
        <v>3760.4134535488902</v>
      </c>
      <c r="I34" s="95">
        <v>-0.19768314837266421</v>
      </c>
      <c r="J34" s="95">
        <v>-0.33920471068265712</v>
      </c>
      <c r="K34" s="95">
        <v>-0.17639111284144837</v>
      </c>
      <c r="L34" s="95">
        <v>5.7204485233883608E-4</v>
      </c>
      <c r="M34" s="95">
        <v>2.9149949743153304E-3</v>
      </c>
    </row>
    <row r="35" spans="1:13" s="25" customFormat="1" ht="17.25" customHeight="1" x14ac:dyDescent="0.25">
      <c r="A35" s="92">
        <v>27</v>
      </c>
      <c r="B35" s="91" t="s">
        <v>67</v>
      </c>
      <c r="C35" s="131">
        <v>7518.6542200000022</v>
      </c>
      <c r="D35" s="131">
        <v>16.019877989999994</v>
      </c>
      <c r="E35" s="131">
        <v>2130.6842316788961</v>
      </c>
      <c r="F35" s="131">
        <v>5983.9642000000013</v>
      </c>
      <c r="G35" s="131">
        <v>10.616519659999993</v>
      </c>
      <c r="H35" s="131">
        <v>1774.1616268359344</v>
      </c>
      <c r="I35" s="95">
        <v>-0.20411764859695869</v>
      </c>
      <c r="J35" s="95">
        <v>-0.33729085411093096</v>
      </c>
      <c r="K35" s="95">
        <v>-0.16732775300168989</v>
      </c>
      <c r="L35" s="95">
        <v>1.1535196998221742E-3</v>
      </c>
      <c r="M35" s="95">
        <v>2.7732583430694919E-3</v>
      </c>
    </row>
    <row r="36" spans="1:13" s="25" customFormat="1" ht="17.25" customHeight="1" x14ac:dyDescent="0.25">
      <c r="A36" s="92">
        <v>28</v>
      </c>
      <c r="B36" s="91" t="s">
        <v>63</v>
      </c>
      <c r="C36" s="131">
        <v>7856.6794200000031</v>
      </c>
      <c r="D36" s="131">
        <v>10.217704359999992</v>
      </c>
      <c r="E36" s="131">
        <v>1300.5118083333973</v>
      </c>
      <c r="F36" s="131">
        <v>5826.9135200000046</v>
      </c>
      <c r="G36" s="131">
        <v>9.0403403600000019</v>
      </c>
      <c r="H36" s="131">
        <v>1551.480098163529</v>
      </c>
      <c r="I36" s="95">
        <v>-0.25834907999848078</v>
      </c>
      <c r="J36" s="95">
        <v>-0.11522783969059669</v>
      </c>
      <c r="K36" s="95">
        <v>0.19297655601585562</v>
      </c>
      <c r="L36" s="95">
        <v>1.123245278519576E-3</v>
      </c>
      <c r="M36" s="95">
        <v>2.3615271417071794E-3</v>
      </c>
    </row>
    <row r="37" spans="1:13" s="25" customFormat="1" ht="17.25" customHeight="1" x14ac:dyDescent="0.25">
      <c r="A37" s="92">
        <v>29</v>
      </c>
      <c r="B37" s="91" t="s">
        <v>58</v>
      </c>
      <c r="C37" s="131">
        <v>2580.7692900000002</v>
      </c>
      <c r="D37" s="131">
        <v>11.277590379999989</v>
      </c>
      <c r="E37" s="131">
        <v>4369.8560827186493</v>
      </c>
      <c r="F37" s="131">
        <v>1883.4390899999996</v>
      </c>
      <c r="G37" s="131">
        <v>8.9706875499999992</v>
      </c>
      <c r="H37" s="131">
        <v>4762.9294717462835</v>
      </c>
      <c r="I37" s="95">
        <v>-0.27020245579565172</v>
      </c>
      <c r="J37" s="95">
        <v>-0.20455635931689087</v>
      </c>
      <c r="K37" s="95">
        <v>8.9951106303503003E-2</v>
      </c>
      <c r="L37" s="95">
        <v>3.6306769578102553E-4</v>
      </c>
      <c r="M37" s="95">
        <v>2.3433323620018743E-3</v>
      </c>
    </row>
    <row r="38" spans="1:13" s="25" customFormat="1" ht="17.25" customHeight="1" x14ac:dyDescent="0.25">
      <c r="A38" s="92">
        <v>30</v>
      </c>
      <c r="B38" s="91" t="s">
        <v>71</v>
      </c>
      <c r="C38" s="131">
        <v>2464.2755200000006</v>
      </c>
      <c r="D38" s="131">
        <v>9.3223789399999966</v>
      </c>
      <c r="E38" s="131">
        <v>3783.0100020634031</v>
      </c>
      <c r="F38" s="131">
        <v>2605.6586000000011</v>
      </c>
      <c r="G38" s="131">
        <v>7.8305308099999955</v>
      </c>
      <c r="H38" s="131">
        <v>3005.2021435194897</v>
      </c>
      <c r="I38" s="95">
        <v>5.7373081399599624E-2</v>
      </c>
      <c r="J38" s="95">
        <v>-0.16002869434955636</v>
      </c>
      <c r="K38" s="95">
        <v>-0.20560555169551931</v>
      </c>
      <c r="L38" s="95">
        <v>5.0228885495522634E-4</v>
      </c>
      <c r="M38" s="95">
        <v>2.0454994287172268E-3</v>
      </c>
    </row>
    <row r="39" spans="1:13" s="25" customFormat="1" ht="17.25" customHeight="1" x14ac:dyDescent="0.25">
      <c r="A39" s="92">
        <v>31</v>
      </c>
      <c r="B39" s="91" t="s">
        <v>28</v>
      </c>
      <c r="C39" s="131">
        <v>4977.7857400000012</v>
      </c>
      <c r="D39" s="131">
        <v>11.515913960000001</v>
      </c>
      <c r="E39" s="131">
        <v>2313.4611575306571</v>
      </c>
      <c r="F39" s="131">
        <v>6129.2517899999993</v>
      </c>
      <c r="G39" s="131">
        <v>7.7477692499999993</v>
      </c>
      <c r="H39" s="131">
        <v>1264.0644430109144</v>
      </c>
      <c r="I39" s="95">
        <v>0.23132093467727244</v>
      </c>
      <c r="J39" s="95">
        <v>-0.32721195409139725</v>
      </c>
      <c r="K39" s="95">
        <v>-0.4536046395695047</v>
      </c>
      <c r="L39" s="95">
        <v>1.1815265681127105E-3</v>
      </c>
      <c r="M39" s="95">
        <v>2.023880367658997E-3</v>
      </c>
    </row>
    <row r="40" spans="1:13" s="25" customFormat="1" ht="17.25" customHeight="1" x14ac:dyDescent="0.25">
      <c r="A40" s="92">
        <v>32</v>
      </c>
      <c r="B40" s="91" t="s">
        <v>33</v>
      </c>
      <c r="C40" s="131">
        <v>2684.1538499999983</v>
      </c>
      <c r="D40" s="131">
        <v>2.9897658399999991</v>
      </c>
      <c r="E40" s="131">
        <v>1113.8578513299456</v>
      </c>
      <c r="F40" s="131">
        <v>21761.768159999989</v>
      </c>
      <c r="G40" s="131">
        <v>5.6917903799999987</v>
      </c>
      <c r="H40" s="131">
        <v>261.54999622052776</v>
      </c>
      <c r="I40" s="95">
        <v>7.107496580346913</v>
      </c>
      <c r="J40" s="95">
        <v>0.90375791436562825</v>
      </c>
      <c r="K40" s="95">
        <v>-0.76518548043788781</v>
      </c>
      <c r="L40" s="95">
        <v>4.1949830307345297E-3</v>
      </c>
      <c r="M40" s="95">
        <v>1.4868154219890249E-3</v>
      </c>
    </row>
    <row r="41" spans="1:13" s="25" customFormat="1" ht="17.25" customHeight="1" x14ac:dyDescent="0.25">
      <c r="A41" s="92">
        <v>33</v>
      </c>
      <c r="B41" s="91" t="s">
        <v>76</v>
      </c>
      <c r="C41" s="131">
        <v>2088.2237</v>
      </c>
      <c r="D41" s="131">
        <v>6.2019053000000008</v>
      </c>
      <c r="E41" s="131">
        <v>2969.9429711481584</v>
      </c>
      <c r="F41" s="131">
        <v>1488.0670539999985</v>
      </c>
      <c r="G41" s="131">
        <v>5.4119986599999965</v>
      </c>
      <c r="H41" s="131">
        <v>3636.9319819643033</v>
      </c>
      <c r="I41" s="95">
        <v>-0.28740055291969036</v>
      </c>
      <c r="J41" s="95">
        <v>-0.12736515663984815</v>
      </c>
      <c r="K41" s="95">
        <v>0.22457973681504462</v>
      </c>
      <c r="L41" s="95">
        <v>2.8685242826909709E-4</v>
      </c>
      <c r="M41" s="95">
        <v>1.4137279369504706E-3</v>
      </c>
    </row>
    <row r="42" spans="1:13" s="25" customFormat="1" ht="17.25" customHeight="1" x14ac:dyDescent="0.25">
      <c r="A42" s="92">
        <v>34</v>
      </c>
      <c r="B42" s="91" t="s">
        <v>53</v>
      </c>
      <c r="C42" s="131">
        <v>2692.416220000001</v>
      </c>
      <c r="D42" s="131">
        <v>3.3795697399999991</v>
      </c>
      <c r="E42" s="131">
        <v>1255.218162368669</v>
      </c>
      <c r="F42" s="131">
        <v>3680.4154999999987</v>
      </c>
      <c r="G42" s="131">
        <v>4.987008569999996</v>
      </c>
      <c r="H42" s="131">
        <v>1355.0123810749078</v>
      </c>
      <c r="I42" s="95">
        <v>0.36695636902677609</v>
      </c>
      <c r="J42" s="95">
        <v>0.47563416460226593</v>
      </c>
      <c r="K42" s="95">
        <v>7.9503485288900944E-2</v>
      </c>
      <c r="L42" s="95">
        <v>7.0946811192167136E-4</v>
      </c>
      <c r="M42" s="95">
        <v>1.3027115821976968E-3</v>
      </c>
    </row>
    <row r="43" spans="1:13" s="25" customFormat="1" ht="17.25" customHeight="1" x14ac:dyDescent="0.25">
      <c r="A43" s="92">
        <v>35</v>
      </c>
      <c r="B43" s="91" t="s">
        <v>40</v>
      </c>
      <c r="C43" s="131">
        <v>10376.736640000001</v>
      </c>
      <c r="D43" s="131">
        <v>14.763612249999998</v>
      </c>
      <c r="E43" s="131">
        <v>1422.7606194696675</v>
      </c>
      <c r="F43" s="131">
        <v>3120.3647699999988</v>
      </c>
      <c r="G43" s="131">
        <v>4.6709234099999994</v>
      </c>
      <c r="H43" s="131">
        <v>1496.915826927504</v>
      </c>
      <c r="I43" s="95">
        <v>-0.69929228443827995</v>
      </c>
      <c r="J43" s="95">
        <v>-0.68361920301720192</v>
      </c>
      <c r="K43" s="95">
        <v>5.2120649421318443E-2</v>
      </c>
      <c r="L43" s="95">
        <v>6.0150798242176735E-4</v>
      </c>
      <c r="M43" s="95">
        <v>1.2201434868930586E-3</v>
      </c>
    </row>
    <row r="44" spans="1:13" s="25" customFormat="1" ht="17.25" customHeight="1" x14ac:dyDescent="0.25">
      <c r="A44" s="92">
        <v>36</v>
      </c>
      <c r="B44" s="91" t="s">
        <v>57</v>
      </c>
      <c r="C44" s="131">
        <v>4508.0484199999928</v>
      </c>
      <c r="D44" s="131">
        <v>14.205879819999989</v>
      </c>
      <c r="E44" s="131">
        <v>3151.2260953044538</v>
      </c>
      <c r="F44" s="131">
        <v>1584.0266299999998</v>
      </c>
      <c r="G44" s="131">
        <v>4.1585839099999999</v>
      </c>
      <c r="H44" s="131">
        <v>2625.3244934398613</v>
      </c>
      <c r="I44" s="95">
        <v>-0.64862253409425397</v>
      </c>
      <c r="J44" s="95">
        <v>-0.70726319223500211</v>
      </c>
      <c r="K44" s="95">
        <v>-0.16688793058937357</v>
      </c>
      <c r="L44" s="95">
        <v>3.0535041014248207E-4</v>
      </c>
      <c r="M44" s="95">
        <v>1.086309628118002E-3</v>
      </c>
    </row>
    <row r="45" spans="1:13" s="25" customFormat="1" ht="17.25" customHeight="1" x14ac:dyDescent="0.25">
      <c r="A45" s="92">
        <v>37</v>
      </c>
      <c r="B45" s="91" t="s">
        <v>64</v>
      </c>
      <c r="C45" s="131">
        <v>2617.8228400000003</v>
      </c>
      <c r="D45" s="131">
        <v>5.5666748499999956</v>
      </c>
      <c r="E45" s="131">
        <v>2126.4520902415211</v>
      </c>
      <c r="F45" s="131">
        <v>1905.2928800000004</v>
      </c>
      <c r="G45" s="131">
        <v>4.0288668499999982</v>
      </c>
      <c r="H45" s="131">
        <v>2114.5656357042585</v>
      </c>
      <c r="I45" s="95">
        <v>-0.27218417881937329</v>
      </c>
      <c r="J45" s="95">
        <v>-0.27625252802397804</v>
      </c>
      <c r="K45" s="95">
        <v>-5.589805945692583E-3</v>
      </c>
      <c r="L45" s="95">
        <v>3.6728041772223928E-4</v>
      </c>
      <c r="M45" s="95">
        <v>1.0524248023554836E-3</v>
      </c>
    </row>
    <row r="46" spans="1:13" s="25" customFormat="1" ht="17.25" customHeight="1" x14ac:dyDescent="0.25">
      <c r="A46" s="92">
        <v>38</v>
      </c>
      <c r="B46" s="91" t="s">
        <v>38</v>
      </c>
      <c r="C46" s="131">
        <v>1233.1636399999979</v>
      </c>
      <c r="D46" s="131">
        <v>1.5709618999999988</v>
      </c>
      <c r="E46" s="131">
        <v>1273.9281706359761</v>
      </c>
      <c r="F46" s="131">
        <v>2729.8576999999987</v>
      </c>
      <c r="G46" s="131">
        <v>3.7591548099999987</v>
      </c>
      <c r="H46" s="131">
        <v>1377.0515620649385</v>
      </c>
      <c r="I46" s="95">
        <v>1.2137027166970338</v>
      </c>
      <c r="J46" s="95">
        <v>1.392900050599573</v>
      </c>
      <c r="K46" s="95">
        <v>8.0949141251410284E-2</v>
      </c>
      <c r="L46" s="95">
        <v>5.2623052702441774E-4</v>
      </c>
      <c r="M46" s="95">
        <v>9.8197034184386504E-4</v>
      </c>
    </row>
    <row r="47" spans="1:13" s="25" customFormat="1" ht="17.25" customHeight="1" x14ac:dyDescent="0.25">
      <c r="A47" s="92">
        <v>39</v>
      </c>
      <c r="B47" s="91" t="s">
        <v>78</v>
      </c>
      <c r="C47" s="131">
        <v>4845.68</v>
      </c>
      <c r="D47" s="131">
        <v>3.4399057899999987</v>
      </c>
      <c r="E47" s="131">
        <v>709.89124127057471</v>
      </c>
      <c r="F47" s="131">
        <v>4050.7796799999978</v>
      </c>
      <c r="G47" s="131">
        <v>3.5221045399999982</v>
      </c>
      <c r="H47" s="131">
        <v>869.48805371710569</v>
      </c>
      <c r="I47" s="95">
        <v>-0.16404308992752359</v>
      </c>
      <c r="J47" s="95">
        <v>2.3895639886114317E-2</v>
      </c>
      <c r="K47" s="95">
        <v>0.22481868090227741</v>
      </c>
      <c r="L47" s="95">
        <v>7.8086265297498919E-4</v>
      </c>
      <c r="M47" s="95">
        <v>9.2004782297157599E-4</v>
      </c>
    </row>
    <row r="48" spans="1:13" s="25" customFormat="1" ht="17.25" customHeight="1" x14ac:dyDescent="0.25">
      <c r="A48" s="92">
        <v>40</v>
      </c>
      <c r="B48" s="91" t="s">
        <v>29</v>
      </c>
      <c r="C48" s="131">
        <v>623.27622000000008</v>
      </c>
      <c r="D48" s="131">
        <v>0.9922980899999998</v>
      </c>
      <c r="E48" s="131">
        <v>1592.0679438082841</v>
      </c>
      <c r="F48" s="131">
        <v>2420.17256</v>
      </c>
      <c r="G48" s="131">
        <v>3.4741397199999979</v>
      </c>
      <c r="H48" s="131">
        <v>1435.4925666953261</v>
      </c>
      <c r="I48" s="95">
        <v>2.8829855565482663</v>
      </c>
      <c r="J48" s="95">
        <v>2.501104914955544</v>
      </c>
      <c r="K48" s="95">
        <v>-9.834717024602857E-2</v>
      </c>
      <c r="L48" s="95">
        <v>4.6653299244822719E-4</v>
      </c>
      <c r="M48" s="95">
        <v>9.0751840264374447E-4</v>
      </c>
    </row>
    <row r="49" spans="1:13" s="25" customFormat="1" ht="17.25" customHeight="1" x14ac:dyDescent="0.25">
      <c r="A49" s="92">
        <v>41</v>
      </c>
      <c r="B49" s="91" t="s">
        <v>69</v>
      </c>
      <c r="C49" s="131">
        <v>2329.1135799999993</v>
      </c>
      <c r="D49" s="131">
        <v>4.3238925099999985</v>
      </c>
      <c r="E49" s="131">
        <v>1856.4541236327343</v>
      </c>
      <c r="F49" s="131">
        <v>1307.8660099999997</v>
      </c>
      <c r="G49" s="131">
        <v>2.8428171799999991</v>
      </c>
      <c r="H49" s="131">
        <v>2173.6302941308181</v>
      </c>
      <c r="I49" s="95">
        <v>-0.43847048884580364</v>
      </c>
      <c r="J49" s="95">
        <v>-0.34253287438914615</v>
      </c>
      <c r="K49" s="95">
        <v>0.1708505297601588</v>
      </c>
      <c r="L49" s="95">
        <v>2.5211534642249764E-4</v>
      </c>
      <c r="M49" s="95">
        <v>7.4260367001065654E-4</v>
      </c>
    </row>
    <row r="50" spans="1:13" s="25" customFormat="1" ht="17.25" customHeight="1" x14ac:dyDescent="0.25">
      <c r="A50" s="92">
        <v>42</v>
      </c>
      <c r="B50" s="91" t="s">
        <v>68</v>
      </c>
      <c r="C50" s="131">
        <v>16382.93514</v>
      </c>
      <c r="D50" s="131">
        <v>3.2703809799999966</v>
      </c>
      <c r="E50" s="131">
        <v>199.62118827017446</v>
      </c>
      <c r="F50" s="131">
        <v>12613.391390000001</v>
      </c>
      <c r="G50" s="131">
        <v>2.7632330699999992</v>
      </c>
      <c r="H50" s="131">
        <v>219.07138092858301</v>
      </c>
      <c r="I50" s="95">
        <v>-0.23008964619510786</v>
      </c>
      <c r="J50" s="95">
        <v>-0.1550730367811759</v>
      </c>
      <c r="K50" s="95">
        <v>9.7435511866024838E-2</v>
      </c>
      <c r="L50" s="95">
        <v>2.4314643209149534E-3</v>
      </c>
      <c r="M50" s="95">
        <v>7.2181462575683945E-4</v>
      </c>
    </row>
    <row r="51" spans="1:13" s="25" customFormat="1" ht="17.25" customHeight="1" x14ac:dyDescent="0.25">
      <c r="A51" s="92">
        <v>43</v>
      </c>
      <c r="B51" s="91" t="s">
        <v>75</v>
      </c>
      <c r="C51" s="131">
        <v>886.94353999999998</v>
      </c>
      <c r="D51" s="131">
        <v>5.0496830599999987</v>
      </c>
      <c r="E51" s="131">
        <v>5693.3534461505842</v>
      </c>
      <c r="F51" s="131">
        <v>997.46988000000022</v>
      </c>
      <c r="G51" s="131">
        <v>2.757409229999999</v>
      </c>
      <c r="H51" s="131">
        <v>2764.4035025899716</v>
      </c>
      <c r="I51" s="95">
        <v>0.12461485428937258</v>
      </c>
      <c r="J51" s="95">
        <v>-0.45394409961246163</v>
      </c>
      <c r="K51" s="95">
        <v>-0.51445074880094566</v>
      </c>
      <c r="L51" s="95">
        <v>1.9228075538273775E-4</v>
      </c>
      <c r="M51" s="95">
        <v>7.2029331619533077E-4</v>
      </c>
    </row>
    <row r="52" spans="1:13" s="25" customFormat="1" ht="17.25" customHeight="1" x14ac:dyDescent="0.25">
      <c r="A52" s="92">
        <v>44</v>
      </c>
      <c r="B52" s="91" t="s">
        <v>41</v>
      </c>
      <c r="C52" s="131">
        <v>3543.5828100000003</v>
      </c>
      <c r="D52" s="131">
        <v>4.1822919999999995</v>
      </c>
      <c r="E52" s="131">
        <v>1180.2439012283162</v>
      </c>
      <c r="F52" s="131">
        <v>2663.6520800000008</v>
      </c>
      <c r="G52" s="131">
        <v>2.7070389199999982</v>
      </c>
      <c r="H52" s="131">
        <v>1016.2884786364431</v>
      </c>
      <c r="I52" s="95">
        <v>-0.24831668319330158</v>
      </c>
      <c r="J52" s="95">
        <v>-0.35273794369211942</v>
      </c>
      <c r="K52" s="95">
        <v>-0.13891655989176444</v>
      </c>
      <c r="L52" s="95">
        <v>5.134681701057486E-4</v>
      </c>
      <c r="M52" s="95">
        <v>7.0713553125976373E-4</v>
      </c>
    </row>
    <row r="53" spans="1:13" s="25" customFormat="1" ht="17.25" customHeight="1" x14ac:dyDescent="0.25">
      <c r="A53" s="92">
        <v>45</v>
      </c>
      <c r="B53" s="91" t="s">
        <v>62</v>
      </c>
      <c r="C53" s="131">
        <v>196.77199999999996</v>
      </c>
      <c r="D53" s="131">
        <v>2.0721336100000003</v>
      </c>
      <c r="E53" s="131">
        <v>10530.632457870026</v>
      </c>
      <c r="F53" s="131">
        <v>92.338999999999984</v>
      </c>
      <c r="G53" s="131">
        <v>2.4299997299999978</v>
      </c>
      <c r="H53" s="131">
        <v>26316.071540735746</v>
      </c>
      <c r="I53" s="95">
        <v>-0.53073099831276804</v>
      </c>
      <c r="J53" s="95">
        <v>0.17270417229514345</v>
      </c>
      <c r="K53" s="95">
        <v>1.4990019968903705</v>
      </c>
      <c r="L53" s="95">
        <v>1.780004893108814E-5</v>
      </c>
      <c r="M53" s="95">
        <v>6.3476706497985337E-4</v>
      </c>
    </row>
    <row r="54" spans="1:13" s="25" customFormat="1" ht="17.25" customHeight="1" x14ac:dyDescent="0.25">
      <c r="A54" s="92">
        <v>46</v>
      </c>
      <c r="B54" s="91" t="s">
        <v>44</v>
      </c>
      <c r="C54" s="131">
        <v>541.43416000000013</v>
      </c>
      <c r="D54" s="131">
        <v>1.5778746699999993</v>
      </c>
      <c r="E54" s="131">
        <v>2914.2503125403073</v>
      </c>
      <c r="F54" s="131">
        <v>522.83662000000004</v>
      </c>
      <c r="G54" s="131">
        <v>1.504656599999999</v>
      </c>
      <c r="H54" s="131">
        <v>2877.8714849774656</v>
      </c>
      <c r="I54" s="95">
        <v>-3.4348663926192069E-2</v>
      </c>
      <c r="J54" s="95">
        <v>-4.6402969381592496E-2</v>
      </c>
      <c r="K54" s="95">
        <v>-1.2483082666681078E-2</v>
      </c>
      <c r="L54" s="95">
        <v>1.0078642197733068E-4</v>
      </c>
      <c r="M54" s="95">
        <v>3.9304796704013031E-4</v>
      </c>
    </row>
    <row r="55" spans="1:13" s="25" customFormat="1" ht="17.25" customHeight="1" x14ac:dyDescent="0.25">
      <c r="A55" s="92">
        <v>47</v>
      </c>
      <c r="B55" s="91" t="s">
        <v>55</v>
      </c>
      <c r="C55" s="131">
        <v>49.06</v>
      </c>
      <c r="D55" s="131">
        <v>0.1862287</v>
      </c>
      <c r="E55" s="131">
        <v>3795.9376273950261</v>
      </c>
      <c r="F55" s="131">
        <v>256.38220000000001</v>
      </c>
      <c r="G55" s="131">
        <v>0.95388664999999995</v>
      </c>
      <c r="H55" s="131">
        <v>3720.5650392265916</v>
      </c>
      <c r="I55" s="95">
        <v>4.225890746025275</v>
      </c>
      <c r="J55" s="95">
        <v>4.122124838974873</v>
      </c>
      <c r="K55" s="95">
        <v>-1.9856118716091498E-2</v>
      </c>
      <c r="L55" s="95">
        <v>4.9422407704870382E-5</v>
      </c>
      <c r="M55" s="95">
        <v>2.4917526601699053E-4</v>
      </c>
    </row>
    <row r="56" spans="1:13" s="25" customFormat="1" ht="17.25" customHeight="1" x14ac:dyDescent="0.25">
      <c r="A56" s="92">
        <v>48</v>
      </c>
      <c r="B56" s="91" t="s">
        <v>45</v>
      </c>
      <c r="C56" s="131">
        <v>2912.0778800000007</v>
      </c>
      <c r="D56" s="131">
        <v>2.1293616499999994</v>
      </c>
      <c r="E56" s="131">
        <v>731.217274312732</v>
      </c>
      <c r="F56" s="131">
        <v>960.03165000000001</v>
      </c>
      <c r="G56" s="131">
        <v>0.63081932999999968</v>
      </c>
      <c r="H56" s="131">
        <v>657.0818055842218</v>
      </c>
      <c r="I56" s="95">
        <v>-0.67032761843580924</v>
      </c>
      <c r="J56" s="95">
        <v>-0.70375190611702809</v>
      </c>
      <c r="K56" s="95">
        <v>-0.10138637492965386</v>
      </c>
      <c r="L56" s="95">
        <v>1.8506384458780457E-4</v>
      </c>
      <c r="M56" s="95">
        <v>1.6478328359182892E-4</v>
      </c>
    </row>
    <row r="57" spans="1:13" s="25" customFormat="1" ht="17.25" customHeight="1" x14ac:dyDescent="0.25">
      <c r="A57" s="92">
        <v>49</v>
      </c>
      <c r="B57" s="91" t="s">
        <v>52</v>
      </c>
      <c r="C57" s="131">
        <v>123.67739999999998</v>
      </c>
      <c r="D57" s="131">
        <v>0.18289676999999999</v>
      </c>
      <c r="E57" s="131">
        <v>1478.8212721160053</v>
      </c>
      <c r="F57" s="131">
        <v>265.54818999999998</v>
      </c>
      <c r="G57" s="131">
        <v>0.27706046999999989</v>
      </c>
      <c r="H57" s="131">
        <v>1043.3528844613852</v>
      </c>
      <c r="I57" s="95">
        <v>1.1471035937042662</v>
      </c>
      <c r="J57" s="95">
        <v>0.51484616158065499</v>
      </c>
      <c r="K57" s="95">
        <v>-0.29446992403045447</v>
      </c>
      <c r="L57" s="95">
        <v>5.1189321690313846E-5</v>
      </c>
      <c r="M57" s="95">
        <v>7.2374025063714229E-5</v>
      </c>
    </row>
    <row r="58" spans="1:13" s="25" customFormat="1" ht="17.25" customHeight="1" x14ac:dyDescent="0.25">
      <c r="A58" s="92">
        <v>50</v>
      </c>
      <c r="B58" s="91" t="s">
        <v>35</v>
      </c>
      <c r="C58" s="131">
        <v>694.19004999999981</v>
      </c>
      <c r="D58" s="131">
        <v>1.2422652399999998</v>
      </c>
      <c r="E58" s="131">
        <v>1789.517495965262</v>
      </c>
      <c r="F58" s="131">
        <v>148.37322999999998</v>
      </c>
      <c r="G58" s="131">
        <v>0.15132741</v>
      </c>
      <c r="H58" s="131">
        <v>1019.9104649807787</v>
      </c>
      <c r="I58" s="95">
        <v>-0.78626425141069078</v>
      </c>
      <c r="J58" s="95">
        <v>-0.87818429983599955</v>
      </c>
      <c r="K58" s="95">
        <v>-0.43006398804128987</v>
      </c>
      <c r="L58" s="95">
        <v>2.8601682431730848E-5</v>
      </c>
      <c r="M58" s="95">
        <v>3.9529903938179863E-5</v>
      </c>
    </row>
    <row r="59" spans="1:13" s="25" customFormat="1" ht="17.25" customHeight="1" x14ac:dyDescent="0.25">
      <c r="A59" s="92">
        <v>51</v>
      </c>
      <c r="B59" s="91" t="s">
        <v>43</v>
      </c>
      <c r="C59" s="131">
        <v>0.852239999999999</v>
      </c>
      <c r="D59" s="131">
        <v>5.2564399999999803E-3</v>
      </c>
      <c r="E59" s="131">
        <v>6167.7931099220723</v>
      </c>
      <c r="F59" s="131">
        <v>1.3029999999999999</v>
      </c>
      <c r="G59" s="131">
        <v>2.3700200000000001E-2</v>
      </c>
      <c r="H59" s="131">
        <v>18188.94858019954</v>
      </c>
      <c r="I59" s="95">
        <v>0.52891204355580768</v>
      </c>
      <c r="J59" s="95">
        <v>3.5087930234151044</v>
      </c>
      <c r="K59" s="95">
        <v>1.949020542037823</v>
      </c>
      <c r="L59" s="95">
        <v>2.5117733305762298E-7</v>
      </c>
      <c r="M59" s="95">
        <v>6.1909909732523039E-6</v>
      </c>
    </row>
    <row r="60" spans="1:13" s="25" customFormat="1" ht="17.25" customHeight="1" x14ac:dyDescent="0.25">
      <c r="A60" s="92">
        <v>52</v>
      </c>
      <c r="B60" s="91" t="s">
        <v>65</v>
      </c>
      <c r="C60" s="131">
        <v>48.510000000000005</v>
      </c>
      <c r="D60" s="131">
        <v>4.2079640000000001E-2</v>
      </c>
      <c r="E60" s="131">
        <v>867.44258915687476</v>
      </c>
      <c r="F60" s="131"/>
      <c r="G60" s="131"/>
      <c r="H60" s="131"/>
      <c r="I60" s="95"/>
      <c r="J60" s="95"/>
      <c r="K60" s="95"/>
      <c r="L60" s="95"/>
      <c r="M60" s="95"/>
    </row>
    <row r="61" spans="1:13" s="25" customFormat="1" ht="17.25" customHeight="1" x14ac:dyDescent="0.25">
      <c r="A61" s="92">
        <v>53</v>
      </c>
      <c r="B61" s="91" t="s">
        <v>77</v>
      </c>
      <c r="C61" s="131">
        <v>0.46967000000000003</v>
      </c>
      <c r="D61" s="131">
        <v>2.3112839999999999E-2</v>
      </c>
      <c r="E61" s="131">
        <v>49210.807588306678</v>
      </c>
      <c r="F61" s="131"/>
      <c r="G61" s="131"/>
      <c r="H61" s="131"/>
      <c r="I61" s="95"/>
      <c r="J61" s="95"/>
      <c r="K61" s="95"/>
      <c r="L61" s="95"/>
      <c r="M61" s="95"/>
    </row>
    <row r="62" spans="1:13" s="25" customFormat="1" ht="17.25" customHeight="1" x14ac:dyDescent="0.25">
      <c r="A62" s="92">
        <v>54</v>
      </c>
      <c r="B62" s="91" t="s">
        <v>79</v>
      </c>
      <c r="C62" s="131">
        <v>464.15999999999997</v>
      </c>
      <c r="D62" s="131">
        <v>0.2390888199999999</v>
      </c>
      <c r="E62" s="131">
        <v>515.10000861771778</v>
      </c>
      <c r="F62" s="131"/>
      <c r="G62" s="131"/>
      <c r="H62" s="131"/>
      <c r="I62" s="95"/>
      <c r="J62" s="95"/>
      <c r="K62" s="95"/>
      <c r="L62" s="95"/>
      <c r="M62" s="95"/>
    </row>
    <row r="63" spans="1:13" s="63" customFormat="1" ht="40.5" customHeight="1" x14ac:dyDescent="0.2">
      <c r="A63" s="77" t="s">
        <v>20</v>
      </c>
      <c r="B63" s="77" t="s">
        <v>20</v>
      </c>
      <c r="C63" s="132">
        <v>4232520.8555980008</v>
      </c>
      <c r="D63" s="132">
        <v>3450.4924140799999</v>
      </c>
      <c r="E63" s="132">
        <v>815.23341096271804</v>
      </c>
      <c r="F63" s="132">
        <v>5187570.0093570016</v>
      </c>
      <c r="G63" s="132">
        <v>3828.1755057299997</v>
      </c>
      <c r="H63" s="132">
        <v>737.95158404127278</v>
      </c>
      <c r="I63" s="96">
        <v>0.22564546905795813</v>
      </c>
      <c r="J63" s="96">
        <v>0.10945773713596196</v>
      </c>
      <c r="K63" s="96">
        <v>-9.479717818505784E-2</v>
      </c>
      <c r="L63" s="96"/>
      <c r="M63" s="96"/>
    </row>
    <row r="64" spans="1:13" x14ac:dyDescent="0.25">
      <c r="F64" s="130"/>
    </row>
  </sheetData>
  <sortState ref="B11:G64">
    <sortCondition descending="1" ref="G11:G64"/>
  </sortState>
  <mergeCells count="6">
    <mergeCell ref="A7:B8"/>
    <mergeCell ref="C7:E7"/>
    <mergeCell ref="F7:H7"/>
    <mergeCell ref="I7:K7"/>
    <mergeCell ref="L7:M7"/>
    <mergeCell ref="A63:B6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zoomScale="75" zoomScaleNormal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O16" sqref="O16"/>
    </sheetView>
  </sheetViews>
  <sheetFormatPr baseColWidth="10" defaultRowHeight="15" x14ac:dyDescent="0.25"/>
  <cols>
    <col min="1" max="1" width="5.42578125" style="1" customWidth="1"/>
    <col min="2" max="2" width="34" style="1" customWidth="1"/>
    <col min="3" max="3" width="17" style="1" customWidth="1"/>
    <col min="4" max="4" width="11.42578125" style="1" customWidth="1"/>
    <col min="5" max="5" width="15.5703125" style="1" customWidth="1"/>
    <col min="6" max="6" width="19" style="1" customWidth="1"/>
    <col min="7" max="7" width="13.28515625" style="1" customWidth="1"/>
    <col min="8" max="8" width="15" style="1" customWidth="1"/>
    <col min="9" max="9" width="13.5703125" style="1" customWidth="1"/>
    <col min="10" max="11" width="11.42578125" style="1" customWidth="1"/>
    <col min="12" max="12" width="12.140625" style="1" customWidth="1"/>
    <col min="13" max="13" width="10.140625" style="1" customWidth="1"/>
    <col min="14" max="16384" width="11.42578125" style="1"/>
  </cols>
  <sheetData>
    <row r="1" spans="1:14" s="118" customFormat="1" ht="14.25" x14ac:dyDescent="0.2"/>
    <row r="2" spans="1:14" ht="24" x14ac:dyDescent="0.35">
      <c r="A2" s="120" t="s">
        <v>607</v>
      </c>
    </row>
    <row r="3" spans="1:14" s="118" customFormat="1" ht="14.25" x14ac:dyDescent="0.2"/>
    <row r="4" spans="1:14" s="124" customFormat="1" ht="12.75" x14ac:dyDescent="0.2">
      <c r="A4" s="122" t="s">
        <v>21</v>
      </c>
      <c r="B4" s="123"/>
    </row>
    <row r="5" spans="1:14" s="124" customFormat="1" ht="12.75" x14ac:dyDescent="0.2">
      <c r="A5" s="122" t="s">
        <v>16</v>
      </c>
      <c r="B5" s="123"/>
    </row>
    <row r="6" spans="1:14" s="118" customFormat="1" ht="14.25" x14ac:dyDescent="0.2"/>
    <row r="7" spans="1:14" s="63" customFormat="1" ht="29.25" customHeight="1" x14ac:dyDescent="0.2">
      <c r="A7" s="134" t="s">
        <v>605</v>
      </c>
      <c r="B7" s="134"/>
      <c r="C7" s="135" t="s">
        <v>84</v>
      </c>
      <c r="D7" s="136"/>
      <c r="E7" s="136"/>
      <c r="F7" s="135" t="s">
        <v>85</v>
      </c>
      <c r="G7" s="136"/>
      <c r="H7" s="136"/>
      <c r="I7" s="134" t="s">
        <v>606</v>
      </c>
      <c r="J7" s="134"/>
      <c r="K7" s="134"/>
      <c r="L7" s="137" t="s">
        <v>600</v>
      </c>
      <c r="M7" s="138"/>
      <c r="N7" s="128"/>
    </row>
    <row r="8" spans="1:14" s="63" customFormat="1" ht="36" customHeight="1" x14ac:dyDescent="0.2">
      <c r="A8" s="134"/>
      <c r="B8" s="139"/>
      <c r="C8" s="140" t="s">
        <v>8</v>
      </c>
      <c r="D8" s="141" t="s">
        <v>601</v>
      </c>
      <c r="E8" s="142" t="s">
        <v>602</v>
      </c>
      <c r="F8" s="140" t="s">
        <v>8</v>
      </c>
      <c r="G8" s="141" t="s">
        <v>601</v>
      </c>
      <c r="H8" s="142" t="s">
        <v>602</v>
      </c>
      <c r="I8" s="140" t="s">
        <v>8</v>
      </c>
      <c r="J8" s="141" t="s">
        <v>601</v>
      </c>
      <c r="K8" s="142" t="s">
        <v>602</v>
      </c>
      <c r="L8" s="140" t="s">
        <v>8</v>
      </c>
      <c r="M8" s="141" t="s">
        <v>601</v>
      </c>
      <c r="N8" s="128"/>
    </row>
    <row r="9" spans="1:14" s="25" customFormat="1" ht="17.25" customHeight="1" x14ac:dyDescent="0.25">
      <c r="A9" s="92">
        <v>1</v>
      </c>
      <c r="B9" s="24" t="s">
        <v>552</v>
      </c>
      <c r="C9" s="143">
        <v>2925069.151109999</v>
      </c>
      <c r="D9" s="143">
        <v>1208.2924085699995</v>
      </c>
      <c r="E9" s="133">
        <v>413.08165590255504</v>
      </c>
      <c r="F9" s="143">
        <v>4079098.7870700015</v>
      </c>
      <c r="G9" s="143">
        <v>1783.6107168700016</v>
      </c>
      <c r="H9" s="133">
        <v>437.25607296487203</v>
      </c>
      <c r="I9" s="95">
        <v>0.39453071922148353</v>
      </c>
      <c r="J9" s="95">
        <v>0.47614162285508765</v>
      </c>
      <c r="K9" s="95">
        <v>5.8522126840751421E-2</v>
      </c>
      <c r="L9" s="95">
        <v>0.78632168427845561</v>
      </c>
      <c r="M9" s="95">
        <v>0.46591665251509473</v>
      </c>
    </row>
    <row r="10" spans="1:14" s="25" customFormat="1" ht="17.25" customHeight="1" x14ac:dyDescent="0.25">
      <c r="A10" s="92">
        <v>2</v>
      </c>
      <c r="B10" s="24" t="s">
        <v>458</v>
      </c>
      <c r="C10" s="143">
        <v>659625.39380399976</v>
      </c>
      <c r="D10" s="143">
        <v>991.91124276999926</v>
      </c>
      <c r="E10" s="133">
        <v>1503.7493281599382</v>
      </c>
      <c r="F10" s="143">
        <v>447622.44456699927</v>
      </c>
      <c r="G10" s="143">
        <v>849.79710435000015</v>
      </c>
      <c r="H10" s="133">
        <v>1898.4684853594381</v>
      </c>
      <c r="I10" s="95">
        <v>-0.32139901105747115</v>
      </c>
      <c r="J10" s="95">
        <v>-0.14327303925211388</v>
      </c>
      <c r="K10" s="95">
        <v>0.26248999737376288</v>
      </c>
      <c r="L10" s="95">
        <v>8.6287499495834655E-2</v>
      </c>
      <c r="M10" s="95">
        <v>0.22198488629322943</v>
      </c>
    </row>
    <row r="11" spans="1:14" s="25" customFormat="1" ht="17.25" customHeight="1" x14ac:dyDescent="0.25">
      <c r="A11" s="92">
        <v>3</v>
      </c>
      <c r="B11" s="24" t="s">
        <v>465</v>
      </c>
      <c r="C11" s="143">
        <v>140480.40577500005</v>
      </c>
      <c r="D11" s="143">
        <v>200.29494188999993</v>
      </c>
      <c r="E11" s="133">
        <v>1425.7856160438603</v>
      </c>
      <c r="F11" s="143">
        <v>146977.87228999988</v>
      </c>
      <c r="G11" s="143">
        <v>218.31257527999998</v>
      </c>
      <c r="H11" s="133">
        <v>1485.3431464108464</v>
      </c>
      <c r="I11" s="95">
        <v>4.6251763576241833E-2</v>
      </c>
      <c r="J11" s="95">
        <v>8.9955508711224264E-2</v>
      </c>
      <c r="K11" s="95">
        <v>4.1771729001054858E-2</v>
      </c>
      <c r="L11" s="95">
        <v>2.8332701443043805E-2</v>
      </c>
      <c r="M11" s="95">
        <v>5.7027838706253269E-2</v>
      </c>
    </row>
    <row r="12" spans="1:14" s="25" customFormat="1" ht="17.25" customHeight="1" x14ac:dyDescent="0.25">
      <c r="A12" s="92">
        <v>4</v>
      </c>
      <c r="B12" s="24" t="s">
        <v>480</v>
      </c>
      <c r="C12" s="143">
        <v>147436.13145999995</v>
      </c>
      <c r="D12" s="143">
        <v>186.66507997999994</v>
      </c>
      <c r="E12" s="133">
        <v>1266.0741850151094</v>
      </c>
      <c r="F12" s="143">
        <v>159949.24230999994</v>
      </c>
      <c r="G12" s="143">
        <v>175.78653104999987</v>
      </c>
      <c r="H12" s="133">
        <v>1099.0144655346692</v>
      </c>
      <c r="I12" s="95">
        <v>8.4871399745013454E-2</v>
      </c>
      <c r="J12" s="95">
        <v>-5.8278436069379769E-2</v>
      </c>
      <c r="K12" s="95">
        <v>-0.13195097211341256</v>
      </c>
      <c r="L12" s="95">
        <v>3.0833172761330237E-2</v>
      </c>
      <c r="M12" s="95">
        <v>4.5919141059986193E-2</v>
      </c>
    </row>
    <row r="13" spans="1:14" s="25" customFormat="1" ht="17.25" customHeight="1" x14ac:dyDescent="0.25">
      <c r="A13" s="92">
        <v>5</v>
      </c>
      <c r="B13" s="24" t="s">
        <v>466</v>
      </c>
      <c r="C13" s="143">
        <v>63387.662843999969</v>
      </c>
      <c r="D13" s="143">
        <v>134.57200030000007</v>
      </c>
      <c r="E13" s="133">
        <v>2122.9998750890709</v>
      </c>
      <c r="F13" s="143">
        <v>63108.211388999982</v>
      </c>
      <c r="G13" s="143">
        <v>118.85669188999985</v>
      </c>
      <c r="H13" s="133">
        <v>1883.3791874937697</v>
      </c>
      <c r="I13" s="95">
        <v>-4.4086095379116674E-3</v>
      </c>
      <c r="J13" s="95">
        <v>-0.11677992728774356</v>
      </c>
      <c r="K13" s="95">
        <v>-0.11286891271496091</v>
      </c>
      <c r="L13" s="95">
        <v>1.2165274160188583E-2</v>
      </c>
      <c r="M13" s="95">
        <v>3.1047869072903151E-2</v>
      </c>
    </row>
    <row r="14" spans="1:14" s="25" customFormat="1" ht="17.25" customHeight="1" x14ac:dyDescent="0.25">
      <c r="A14" s="92">
        <v>6</v>
      </c>
      <c r="B14" s="24" t="s">
        <v>487</v>
      </c>
      <c r="C14" s="143">
        <v>15010.964618000007</v>
      </c>
      <c r="D14" s="143">
        <v>96.599330350000017</v>
      </c>
      <c r="E14" s="133">
        <v>6435.2513518128908</v>
      </c>
      <c r="F14" s="143">
        <v>13055.200829999996</v>
      </c>
      <c r="G14" s="143">
        <v>93.84430356</v>
      </c>
      <c r="H14" s="133">
        <v>7188.2696238844474</v>
      </c>
      <c r="I14" s="95">
        <v>-0.13028901458170172</v>
      </c>
      <c r="J14" s="95">
        <v>-2.8520143773439921E-2</v>
      </c>
      <c r="K14" s="95">
        <v>0.11701458589638802</v>
      </c>
      <c r="L14" s="95">
        <v>2.5166312563400348E-3</v>
      </c>
      <c r="M14" s="95">
        <v>2.4514106894925315E-2</v>
      </c>
    </row>
    <row r="15" spans="1:14" s="25" customFormat="1" ht="17.25" customHeight="1" x14ac:dyDescent="0.25">
      <c r="A15" s="92">
        <v>7</v>
      </c>
      <c r="B15" s="24" t="s">
        <v>592</v>
      </c>
      <c r="C15" s="143">
        <v>76515.833830999996</v>
      </c>
      <c r="D15" s="143">
        <v>77.528352759999947</v>
      </c>
      <c r="E15" s="133">
        <v>1013.2328026541055</v>
      </c>
      <c r="F15" s="143">
        <v>85853.30895000005</v>
      </c>
      <c r="G15" s="143">
        <v>80.790153399999994</v>
      </c>
      <c r="H15" s="133">
        <v>941.02550487659391</v>
      </c>
      <c r="I15" s="95">
        <v>0.12203324006928651</v>
      </c>
      <c r="J15" s="95">
        <v>4.2072358355109252E-2</v>
      </c>
      <c r="K15" s="95">
        <v>-7.126427173337524E-2</v>
      </c>
      <c r="L15" s="95">
        <v>1.6549812107623307E-2</v>
      </c>
      <c r="M15" s="95">
        <v>2.110408816917447E-2</v>
      </c>
    </row>
    <row r="16" spans="1:14" s="25" customFormat="1" ht="17.25" customHeight="1" x14ac:dyDescent="0.25">
      <c r="A16" s="92">
        <v>8</v>
      </c>
      <c r="B16" s="24" t="s">
        <v>553</v>
      </c>
      <c r="C16" s="143">
        <v>12086.481600000005</v>
      </c>
      <c r="D16" s="143">
        <v>57.766728619999988</v>
      </c>
      <c r="E16" s="133">
        <v>4779.4495149026634</v>
      </c>
      <c r="F16" s="143">
        <v>12840.963829999993</v>
      </c>
      <c r="G16" s="143">
        <v>48.089880859999973</v>
      </c>
      <c r="H16" s="133">
        <v>3745.0367041490213</v>
      </c>
      <c r="I16" s="95">
        <v>6.2423644445873228E-2</v>
      </c>
      <c r="J16" s="95">
        <v>-0.16751593851983682</v>
      </c>
      <c r="K16" s="95">
        <v>-0.2164292786289026</v>
      </c>
      <c r="L16" s="95">
        <v>2.4753331148954709E-3</v>
      </c>
      <c r="M16" s="95">
        <v>1.2562088856171615E-2</v>
      </c>
    </row>
    <row r="17" spans="1:13" s="25" customFormat="1" ht="17.25" customHeight="1" x14ac:dyDescent="0.25">
      <c r="A17" s="92">
        <v>9</v>
      </c>
      <c r="B17" s="24" t="s">
        <v>563</v>
      </c>
      <c r="C17" s="143">
        <v>13003.822586000015</v>
      </c>
      <c r="D17" s="143">
        <v>40.796104930000013</v>
      </c>
      <c r="E17" s="133">
        <v>3137.2394278834072</v>
      </c>
      <c r="F17" s="143">
        <v>10955.31751999999</v>
      </c>
      <c r="G17" s="143">
        <v>38.080187939999981</v>
      </c>
      <c r="H17" s="133">
        <v>3475.9547471336109</v>
      </c>
      <c r="I17" s="95">
        <v>-0.15753099155670247</v>
      </c>
      <c r="J17" s="95">
        <v>-6.6572948438585966E-2</v>
      </c>
      <c r="K17" s="95">
        <v>0.1079660405386158</v>
      </c>
      <c r="L17" s="95">
        <v>2.1118399366638909E-3</v>
      </c>
      <c r="M17" s="95">
        <v>9.9473464272998146E-3</v>
      </c>
    </row>
    <row r="18" spans="1:13" s="25" customFormat="1" ht="17.25" customHeight="1" x14ac:dyDescent="0.25">
      <c r="A18" s="92">
        <v>10</v>
      </c>
      <c r="B18" s="24" t="s">
        <v>486</v>
      </c>
      <c r="C18" s="143">
        <v>8699.6930299999967</v>
      </c>
      <c r="D18" s="143">
        <v>38.127296329999943</v>
      </c>
      <c r="E18" s="133">
        <v>4382.6024893662207</v>
      </c>
      <c r="F18" s="143">
        <v>6865.6307050000023</v>
      </c>
      <c r="G18" s="143">
        <v>33.379651419999995</v>
      </c>
      <c r="H18" s="133">
        <v>4861.8477827085489</v>
      </c>
      <c r="I18" s="95">
        <v>-0.21081920001952015</v>
      </c>
      <c r="J18" s="95">
        <v>-0.12452089098865182</v>
      </c>
      <c r="K18" s="95">
        <v>0.10935175948654963</v>
      </c>
      <c r="L18" s="95">
        <v>1.3234772143057778E-3</v>
      </c>
      <c r="M18" s="95">
        <v>8.7194673729136616E-3</v>
      </c>
    </row>
    <row r="19" spans="1:13" s="25" customFormat="1" ht="17.25" customHeight="1" x14ac:dyDescent="0.25">
      <c r="A19" s="92">
        <v>11</v>
      </c>
      <c r="B19" s="24" t="s">
        <v>492</v>
      </c>
      <c r="C19" s="143">
        <v>3724.3497300000017</v>
      </c>
      <c r="D19" s="143">
        <v>29.667444199999974</v>
      </c>
      <c r="E19" s="133">
        <v>7965.8051339877684</v>
      </c>
      <c r="F19" s="143">
        <v>3983.1489630000037</v>
      </c>
      <c r="G19" s="143">
        <v>33.376011119999994</v>
      </c>
      <c r="H19" s="133">
        <v>8379.3027652327764</v>
      </c>
      <c r="I19" s="95">
        <v>6.9488434696491908E-2</v>
      </c>
      <c r="J19" s="95">
        <v>0.12500459746377568</v>
      </c>
      <c r="K19" s="95">
        <v>5.1909081918252609E-2</v>
      </c>
      <c r="L19" s="95">
        <v>7.6782558226982163E-4</v>
      </c>
      <c r="M19" s="95">
        <v>8.7185164499493026E-3</v>
      </c>
    </row>
    <row r="20" spans="1:13" s="25" customFormat="1" ht="17.25" customHeight="1" x14ac:dyDescent="0.25">
      <c r="A20" s="92">
        <v>12</v>
      </c>
      <c r="B20" s="24" t="s">
        <v>514</v>
      </c>
      <c r="C20" s="143">
        <v>6604.991219999999</v>
      </c>
      <c r="D20" s="143">
        <v>27.000909399999987</v>
      </c>
      <c r="E20" s="133">
        <v>4087.9553811125265</v>
      </c>
      <c r="F20" s="143">
        <v>5932.4443800000008</v>
      </c>
      <c r="G20" s="143">
        <v>29.37028945999996</v>
      </c>
      <c r="H20" s="133">
        <v>4950.790530631145</v>
      </c>
      <c r="I20" s="95">
        <v>-0.10182403240196858</v>
      </c>
      <c r="J20" s="95">
        <v>8.7751861424340438E-2</v>
      </c>
      <c r="K20" s="95">
        <v>0.21106765340569833</v>
      </c>
      <c r="L20" s="95">
        <v>1.1435883022878617E-3</v>
      </c>
      <c r="M20" s="95">
        <v>7.6721376582757532E-3</v>
      </c>
    </row>
    <row r="21" spans="1:13" s="25" customFormat="1" ht="17.25" customHeight="1" x14ac:dyDescent="0.25">
      <c r="A21" s="92">
        <v>13</v>
      </c>
      <c r="B21" s="24" t="s">
        <v>549</v>
      </c>
      <c r="C21" s="143">
        <v>6711.6584550000007</v>
      </c>
      <c r="D21" s="143">
        <v>29.000015689999977</v>
      </c>
      <c r="E21" s="133">
        <v>4320.8419922494359</v>
      </c>
      <c r="F21" s="143">
        <v>6929.2768400000023</v>
      </c>
      <c r="G21" s="143">
        <v>27.653029709999984</v>
      </c>
      <c r="H21" s="133">
        <v>3990.752620875222</v>
      </c>
      <c r="I21" s="95">
        <v>3.2423936119377661E-2</v>
      </c>
      <c r="J21" s="95">
        <v>-4.6447767283949171E-2</v>
      </c>
      <c r="K21" s="95">
        <v>-7.639468695368079E-2</v>
      </c>
      <c r="L21" s="95">
        <v>1.3357461831843085E-3</v>
      </c>
      <c r="M21" s="95">
        <v>7.2235532745583428E-3</v>
      </c>
    </row>
    <row r="22" spans="1:13" s="25" customFormat="1" ht="17.25" customHeight="1" x14ac:dyDescent="0.25">
      <c r="A22" s="92">
        <v>14</v>
      </c>
      <c r="B22" s="24" t="s">
        <v>456</v>
      </c>
      <c r="C22" s="143">
        <v>50985.166909999993</v>
      </c>
      <c r="D22" s="143">
        <v>22.512385689999984</v>
      </c>
      <c r="E22" s="133">
        <v>441.54774916671909</v>
      </c>
      <c r="F22" s="143">
        <v>48966.96931</v>
      </c>
      <c r="G22" s="143">
        <v>23.729862869999977</v>
      </c>
      <c r="H22" s="133">
        <v>484.6095889613058</v>
      </c>
      <c r="I22" s="95">
        <v>-3.9584014769679099E-2</v>
      </c>
      <c r="J22" s="95">
        <v>5.4080327014866203E-2</v>
      </c>
      <c r="K22" s="95">
        <v>9.7524763461827702E-2</v>
      </c>
      <c r="L22" s="95">
        <v>9.4392883800462572E-3</v>
      </c>
      <c r="M22" s="95">
        <v>6.1987395391045154E-3</v>
      </c>
    </row>
    <row r="23" spans="1:13" s="25" customFormat="1" ht="17.25" customHeight="1" x14ac:dyDescent="0.25">
      <c r="A23" s="92">
        <v>15</v>
      </c>
      <c r="B23" s="24" t="s">
        <v>477</v>
      </c>
      <c r="C23" s="143">
        <v>4013.5016249999994</v>
      </c>
      <c r="D23" s="143">
        <v>21.205871990000006</v>
      </c>
      <c r="E23" s="133">
        <v>5283.6335876654866</v>
      </c>
      <c r="F23" s="143">
        <v>3388.7826570000007</v>
      </c>
      <c r="G23" s="143">
        <v>19.394950959999999</v>
      </c>
      <c r="H23" s="133">
        <v>5723.2796915839499</v>
      </c>
      <c r="I23" s="95">
        <v>-0.15565434534986611</v>
      </c>
      <c r="J23" s="95">
        <v>-8.5397149942901596E-2</v>
      </c>
      <c r="K23" s="95">
        <v>8.3209044802956544E-2</v>
      </c>
      <c r="L23" s="95">
        <v>6.5325049124879953E-4</v>
      </c>
      <c r="M23" s="95">
        <v>5.0663693268424353E-3</v>
      </c>
    </row>
    <row r="24" spans="1:13" s="25" customFormat="1" ht="17.25" customHeight="1" x14ac:dyDescent="0.25">
      <c r="A24" s="92">
        <v>16</v>
      </c>
      <c r="B24" s="24" t="s">
        <v>468</v>
      </c>
      <c r="C24" s="143">
        <v>9432.0072899999996</v>
      </c>
      <c r="D24" s="143">
        <v>28.416679969999979</v>
      </c>
      <c r="E24" s="133">
        <v>3012.7924095359749</v>
      </c>
      <c r="F24" s="143">
        <v>6271.8772099999978</v>
      </c>
      <c r="G24" s="143">
        <v>18.218663459999995</v>
      </c>
      <c r="H24" s="133">
        <v>2904.8182625373815</v>
      </c>
      <c r="I24" s="95">
        <v>-0.33504321856816566</v>
      </c>
      <c r="J24" s="95">
        <v>-0.35887431328241792</v>
      </c>
      <c r="K24" s="95">
        <v>-3.5838561812900793E-2</v>
      </c>
      <c r="L24" s="95">
        <v>1.2090202539314541E-3</v>
      </c>
      <c r="M24" s="95">
        <v>4.7590982787310459E-3</v>
      </c>
    </row>
    <row r="25" spans="1:13" s="25" customFormat="1" ht="17.25" customHeight="1" x14ac:dyDescent="0.25">
      <c r="A25" s="92">
        <v>17</v>
      </c>
      <c r="B25" s="24" t="s">
        <v>558</v>
      </c>
      <c r="C25" s="143">
        <v>2814.0177700000008</v>
      </c>
      <c r="D25" s="143">
        <v>16.296378159999982</v>
      </c>
      <c r="E25" s="133">
        <v>5791.1425911144752</v>
      </c>
      <c r="F25" s="143">
        <v>2316.1811649999991</v>
      </c>
      <c r="G25" s="143">
        <v>16.092736640000002</v>
      </c>
      <c r="H25" s="133">
        <v>6947.9611021705241</v>
      </c>
      <c r="I25" s="95">
        <v>-0.17691309923746557</v>
      </c>
      <c r="J25" s="95">
        <v>-1.2496121408119065E-2</v>
      </c>
      <c r="K25" s="95">
        <v>0.1997565234934795</v>
      </c>
      <c r="L25" s="95">
        <v>4.464867290122778E-4</v>
      </c>
      <c r="M25" s="95">
        <v>4.2037614565770161E-3</v>
      </c>
    </row>
    <row r="26" spans="1:13" s="25" customFormat="1" ht="17.25" customHeight="1" x14ac:dyDescent="0.25">
      <c r="A26" s="92">
        <v>18</v>
      </c>
      <c r="B26" s="24" t="s">
        <v>579</v>
      </c>
      <c r="C26" s="143">
        <v>861.24033999999858</v>
      </c>
      <c r="D26" s="143">
        <v>13.907134869999993</v>
      </c>
      <c r="E26" s="133">
        <v>16147.797802875812</v>
      </c>
      <c r="F26" s="143">
        <v>1317.4600599999978</v>
      </c>
      <c r="G26" s="143">
        <v>15.39942282999999</v>
      </c>
      <c r="H26" s="133">
        <v>11688.720817844009</v>
      </c>
      <c r="I26" s="95">
        <v>0.52972404892227876</v>
      </c>
      <c r="J26" s="95">
        <v>0.10730376701955424</v>
      </c>
      <c r="K26" s="95">
        <v>-0.27614149244782293</v>
      </c>
      <c r="L26" s="95">
        <v>2.5396477688467798E-4</v>
      </c>
      <c r="M26" s="95">
        <v>4.0226532997116211E-3</v>
      </c>
    </row>
    <row r="27" spans="1:13" s="25" customFormat="1" ht="17.25" customHeight="1" x14ac:dyDescent="0.25">
      <c r="A27" s="92">
        <v>19</v>
      </c>
      <c r="B27" s="24" t="s">
        <v>507</v>
      </c>
      <c r="C27" s="143">
        <v>5539.5318499999985</v>
      </c>
      <c r="D27" s="143">
        <v>19.304215989999992</v>
      </c>
      <c r="E27" s="133">
        <v>3484.8100006862487</v>
      </c>
      <c r="F27" s="143">
        <v>11993.478020000002</v>
      </c>
      <c r="G27" s="143">
        <v>11.651444679999988</v>
      </c>
      <c r="H27" s="133">
        <v>971.48172203011939</v>
      </c>
      <c r="I27" s="95">
        <v>1.1650706855309454</v>
      </c>
      <c r="J27" s="95">
        <v>-0.39643004999344744</v>
      </c>
      <c r="K27" s="95">
        <v>-0.72122390551025461</v>
      </c>
      <c r="L27" s="95">
        <v>2.3119645611272611E-3</v>
      </c>
      <c r="M27" s="95">
        <v>3.0436025366549014E-3</v>
      </c>
    </row>
    <row r="28" spans="1:13" s="25" customFormat="1" ht="17.25" customHeight="1" x14ac:dyDescent="0.25">
      <c r="A28" s="92">
        <v>20</v>
      </c>
      <c r="B28" s="24" t="s">
        <v>529</v>
      </c>
      <c r="C28" s="143">
        <v>3239.8673899999999</v>
      </c>
      <c r="D28" s="143">
        <v>9.5681494499999982</v>
      </c>
      <c r="E28" s="133">
        <v>2953.2534200419846</v>
      </c>
      <c r="F28" s="143">
        <v>3549.9358500000003</v>
      </c>
      <c r="G28" s="143">
        <v>11.134980049999985</v>
      </c>
      <c r="H28" s="133">
        <v>3136.6707795578855</v>
      </c>
      <c r="I28" s="95">
        <v>9.5704059047923007E-2</v>
      </c>
      <c r="J28" s="95">
        <v>0.16375482094920524</v>
      </c>
      <c r="K28" s="95">
        <v>6.2106881269028857E-2</v>
      </c>
      <c r="L28" s="95">
        <v>6.8431574775797859E-4</v>
      </c>
      <c r="M28" s="95">
        <v>2.9086911071170025E-3</v>
      </c>
    </row>
    <row r="29" spans="1:13" s="25" customFormat="1" ht="17.25" customHeight="1" x14ac:dyDescent="0.25">
      <c r="A29" s="92">
        <v>21</v>
      </c>
      <c r="B29" s="24" t="s">
        <v>453</v>
      </c>
      <c r="C29" s="143">
        <v>2933.9976300000003</v>
      </c>
      <c r="D29" s="143">
        <v>10.623854059999994</v>
      </c>
      <c r="E29" s="133">
        <v>3620.9484122862063</v>
      </c>
      <c r="F29" s="143">
        <v>2478.1461999999992</v>
      </c>
      <c r="G29" s="143">
        <v>10.76302501999999</v>
      </c>
      <c r="H29" s="133">
        <v>4343.175967584154</v>
      </c>
      <c r="I29" s="95">
        <v>-0.15536871105107231</v>
      </c>
      <c r="J29" s="95">
        <v>1.3099856155214917E-2</v>
      </c>
      <c r="K29" s="95">
        <v>0.19945811789181089</v>
      </c>
      <c r="L29" s="95">
        <v>4.7770848307205108E-4</v>
      </c>
      <c r="M29" s="95">
        <v>2.8115286260752491E-3</v>
      </c>
    </row>
    <row r="30" spans="1:13" s="25" customFormat="1" ht="17.25" customHeight="1" x14ac:dyDescent="0.25">
      <c r="A30" s="92">
        <v>22</v>
      </c>
      <c r="B30" s="24" t="s">
        <v>536</v>
      </c>
      <c r="C30" s="143">
        <v>3507.4679890000025</v>
      </c>
      <c r="D30" s="143">
        <v>15.44300142999999</v>
      </c>
      <c r="E30" s="133">
        <v>4402.891623938347</v>
      </c>
      <c r="F30" s="143">
        <v>2430.1394329999998</v>
      </c>
      <c r="G30" s="143">
        <v>10.552133100000001</v>
      </c>
      <c r="H30" s="133">
        <v>4342.1924506502182</v>
      </c>
      <c r="I30" s="95">
        <v>-0.30715278354034381</v>
      </c>
      <c r="J30" s="95">
        <v>-0.31670451836511893</v>
      </c>
      <c r="K30" s="95">
        <v>-1.3786206537110712E-2</v>
      </c>
      <c r="L30" s="95">
        <v>4.6845429143446205E-4</v>
      </c>
      <c r="M30" s="95">
        <v>2.7564392186840972E-3</v>
      </c>
    </row>
    <row r="31" spans="1:13" s="25" customFormat="1" ht="17.25" customHeight="1" x14ac:dyDescent="0.25">
      <c r="A31" s="92">
        <v>23</v>
      </c>
      <c r="B31" s="24" t="s">
        <v>580</v>
      </c>
      <c r="C31" s="143">
        <v>4871.2799399999976</v>
      </c>
      <c r="D31" s="143">
        <v>15.790643049999986</v>
      </c>
      <c r="E31" s="133">
        <v>3241.579881364813</v>
      </c>
      <c r="F31" s="143">
        <v>3577.7404299999985</v>
      </c>
      <c r="G31" s="143">
        <v>10.127959729999997</v>
      </c>
      <c r="H31" s="133">
        <v>2830.8257483061734</v>
      </c>
      <c r="I31" s="95">
        <v>-0.26554407177018036</v>
      </c>
      <c r="J31" s="95">
        <v>-0.35861005166600823</v>
      </c>
      <c r="K31" s="95">
        <v>-0.12671417891626924</v>
      </c>
      <c r="L31" s="95">
        <v>6.8967559445881263E-4</v>
      </c>
      <c r="M31" s="95">
        <v>2.6456362083819044E-3</v>
      </c>
    </row>
    <row r="32" spans="1:13" s="25" customFormat="1" ht="17.25" customHeight="1" x14ac:dyDescent="0.25">
      <c r="A32" s="92">
        <v>24</v>
      </c>
      <c r="B32" s="24" t="s">
        <v>491</v>
      </c>
      <c r="C32" s="143">
        <v>5593.4972400000006</v>
      </c>
      <c r="D32" s="143">
        <v>6.3400380799999976</v>
      </c>
      <c r="E32" s="133">
        <v>1133.46584577916</v>
      </c>
      <c r="F32" s="143">
        <v>6826.002379999999</v>
      </c>
      <c r="G32" s="143">
        <v>9.8408525099999906</v>
      </c>
      <c r="H32" s="133">
        <v>1441.6714150046914</v>
      </c>
      <c r="I32" s="95">
        <v>0.22034607100297743</v>
      </c>
      <c r="J32" s="95">
        <v>0.5521756156392037</v>
      </c>
      <c r="K32" s="95">
        <v>0.27191429752668617</v>
      </c>
      <c r="L32" s="95">
        <v>1.3158381222205578E-3</v>
      </c>
      <c r="M32" s="95">
        <v>2.5706377608002129E-3</v>
      </c>
    </row>
    <row r="33" spans="1:13" s="25" customFormat="1" ht="17.25" customHeight="1" x14ac:dyDescent="0.25">
      <c r="A33" s="92">
        <v>25</v>
      </c>
      <c r="B33" s="24" t="s">
        <v>508</v>
      </c>
      <c r="C33" s="143">
        <v>5488.5179210000015</v>
      </c>
      <c r="D33" s="143">
        <v>12.742064020000003</v>
      </c>
      <c r="E33" s="133">
        <v>2321.5855725362039</v>
      </c>
      <c r="F33" s="143">
        <v>5081.2250310000009</v>
      </c>
      <c r="G33" s="143">
        <v>9.7527906500000032</v>
      </c>
      <c r="H33" s="133">
        <v>1919.377825327414</v>
      </c>
      <c r="I33" s="95">
        <v>-7.4208173474596628E-2</v>
      </c>
      <c r="J33" s="95">
        <v>-0.23459883463997844</v>
      </c>
      <c r="K33" s="95">
        <v>-0.17324700496368095</v>
      </c>
      <c r="L33" s="95">
        <v>9.7950003987123404E-4</v>
      </c>
      <c r="M33" s="95">
        <v>2.5476341498455487E-3</v>
      </c>
    </row>
    <row r="34" spans="1:13" s="25" customFormat="1" ht="17.25" customHeight="1" x14ac:dyDescent="0.25">
      <c r="A34" s="92">
        <v>26</v>
      </c>
      <c r="B34" s="24" t="s">
        <v>588</v>
      </c>
      <c r="C34" s="143">
        <v>2512.5718700000007</v>
      </c>
      <c r="D34" s="143">
        <v>8.4109303200000003</v>
      </c>
      <c r="E34" s="133">
        <v>3347.5382019619592</v>
      </c>
      <c r="F34" s="143">
        <v>3285.97046</v>
      </c>
      <c r="G34" s="143">
        <v>9.1937940699999992</v>
      </c>
      <c r="H34" s="133">
        <v>2797.8930979190841</v>
      </c>
      <c r="I34" s="95">
        <v>0.30781152938721679</v>
      </c>
      <c r="J34" s="95">
        <v>9.3076951088093107E-2</v>
      </c>
      <c r="K34" s="95">
        <v>-0.16419382569577057</v>
      </c>
      <c r="L34" s="95">
        <v>6.3343154002220312E-4</v>
      </c>
      <c r="M34" s="95">
        <v>2.4016124799499813E-3</v>
      </c>
    </row>
    <row r="35" spans="1:13" s="25" customFormat="1" ht="17.25" customHeight="1" x14ac:dyDescent="0.25">
      <c r="A35" s="92">
        <v>27</v>
      </c>
      <c r="B35" s="24" t="s">
        <v>511</v>
      </c>
      <c r="C35" s="143">
        <v>691.51113999999973</v>
      </c>
      <c r="D35" s="143">
        <v>6.2665110999999882</v>
      </c>
      <c r="E35" s="133">
        <v>9062.0537219400267</v>
      </c>
      <c r="F35" s="143">
        <v>718.90703999999994</v>
      </c>
      <c r="G35" s="143">
        <v>8.1817803199999855</v>
      </c>
      <c r="H35" s="133">
        <v>11380.859923141086</v>
      </c>
      <c r="I35" s="95">
        <v>3.9617438411766237E-2</v>
      </c>
      <c r="J35" s="95">
        <v>0.30563565426382167</v>
      </c>
      <c r="K35" s="95">
        <v>0.25588087119667224</v>
      </c>
      <c r="L35" s="95">
        <v>1.3858261935805824E-4</v>
      </c>
      <c r="M35" s="95">
        <v>2.1372531922200337E-3</v>
      </c>
    </row>
    <row r="36" spans="1:13" s="25" customFormat="1" ht="17.25" customHeight="1" x14ac:dyDescent="0.25">
      <c r="A36" s="92">
        <v>28</v>
      </c>
      <c r="B36" s="24" t="s">
        <v>464</v>
      </c>
      <c r="C36" s="143">
        <v>4602.393579999999</v>
      </c>
      <c r="D36" s="143">
        <v>11.269193059999997</v>
      </c>
      <c r="E36" s="133">
        <v>2448.5504909816946</v>
      </c>
      <c r="F36" s="143">
        <v>3033.9627999999998</v>
      </c>
      <c r="G36" s="143">
        <v>8.128353769999995</v>
      </c>
      <c r="H36" s="133">
        <v>2679.1211052422909</v>
      </c>
      <c r="I36" s="95">
        <v>-0.34078588732952286</v>
      </c>
      <c r="J36" s="95">
        <v>-0.27871022115579969</v>
      </c>
      <c r="K36" s="95">
        <v>9.4166166926030526E-2</v>
      </c>
      <c r="L36" s="95">
        <v>5.8485240575597728E-4</v>
      </c>
      <c r="M36" s="95">
        <v>2.1232970530827289E-3</v>
      </c>
    </row>
    <row r="37" spans="1:13" s="25" customFormat="1" ht="17.25" customHeight="1" x14ac:dyDescent="0.25">
      <c r="A37" s="92">
        <v>29</v>
      </c>
      <c r="B37" s="24" t="s">
        <v>608</v>
      </c>
      <c r="C37" s="143">
        <v>4765.4000899999983</v>
      </c>
      <c r="D37" s="143">
        <v>11.58424112</v>
      </c>
      <c r="E37" s="133">
        <v>2430.9063040287147</v>
      </c>
      <c r="F37" s="143">
        <v>4026.014999999999</v>
      </c>
      <c r="G37" s="143">
        <v>7.9572304499999937</v>
      </c>
      <c r="H37" s="133">
        <v>1976.4532546451007</v>
      </c>
      <c r="I37" s="95">
        <v>-0.15515698074366713</v>
      </c>
      <c r="J37" s="95">
        <v>-0.31309868574282629</v>
      </c>
      <c r="K37" s="95">
        <v>-0.18694799080921132</v>
      </c>
      <c r="L37" s="95">
        <v>7.7608880318494691E-4</v>
      </c>
      <c r="M37" s="95">
        <v>2.078596040878909E-3</v>
      </c>
    </row>
    <row r="38" spans="1:13" s="25" customFormat="1" ht="17.25" customHeight="1" x14ac:dyDescent="0.25">
      <c r="A38" s="92">
        <v>30</v>
      </c>
      <c r="B38" s="24" t="s">
        <v>446</v>
      </c>
      <c r="C38" s="143">
        <v>4127.6909340000002</v>
      </c>
      <c r="D38" s="143">
        <v>6.5790379899999989</v>
      </c>
      <c r="E38" s="133">
        <v>1593.878537709335</v>
      </c>
      <c r="F38" s="143">
        <v>5053.1061699999973</v>
      </c>
      <c r="G38" s="143">
        <v>7.4762786799999965</v>
      </c>
      <c r="H38" s="133">
        <v>1479.5411828839528</v>
      </c>
      <c r="I38" s="95">
        <v>0.22419683324090589</v>
      </c>
      <c r="J38" s="95">
        <v>0.13637870633423677</v>
      </c>
      <c r="K38" s="95">
        <v>-7.1735299848948109E-2</v>
      </c>
      <c r="L38" s="95">
        <v>9.7407960969886343E-4</v>
      </c>
      <c r="M38" s="95">
        <v>1.9529613176850246E-3</v>
      </c>
    </row>
    <row r="39" spans="1:13" s="25" customFormat="1" ht="17.25" customHeight="1" x14ac:dyDescent="0.25">
      <c r="A39" s="92">
        <v>31</v>
      </c>
      <c r="B39" s="24" t="s">
        <v>598</v>
      </c>
      <c r="C39" s="143">
        <v>624.21443999999883</v>
      </c>
      <c r="D39" s="143">
        <v>6.5906668499999883</v>
      </c>
      <c r="E39" s="133">
        <v>10558.337692412244</v>
      </c>
      <c r="F39" s="143">
        <v>628.67603999999983</v>
      </c>
      <c r="G39" s="143">
        <v>7.1284374699999962</v>
      </c>
      <c r="H39" s="133">
        <v>11338.808887960799</v>
      </c>
      <c r="I39" s="95">
        <v>7.1475437191119706E-3</v>
      </c>
      <c r="J39" s="95">
        <v>8.1595782678653972E-2</v>
      </c>
      <c r="K39" s="95">
        <v>7.3919893290535832E-2</v>
      </c>
      <c r="L39" s="95">
        <v>1.2118892638866267E-4</v>
      </c>
      <c r="M39" s="95">
        <v>1.8620978738645014E-3</v>
      </c>
    </row>
    <row r="40" spans="1:13" s="25" customFormat="1" ht="17.25" customHeight="1" x14ac:dyDescent="0.25">
      <c r="A40" s="92">
        <v>32</v>
      </c>
      <c r="B40" s="24" t="s">
        <v>578</v>
      </c>
      <c r="C40" s="143">
        <v>3951.1458679999996</v>
      </c>
      <c r="D40" s="143">
        <v>6.2656843099999966</v>
      </c>
      <c r="E40" s="133">
        <v>1585.7891658076333</v>
      </c>
      <c r="F40" s="143">
        <v>3006.5463349999991</v>
      </c>
      <c r="G40" s="143">
        <v>6.9900791099999964</v>
      </c>
      <c r="H40" s="133">
        <v>2324.9530627972172</v>
      </c>
      <c r="I40" s="95">
        <v>-0.23906976977241801</v>
      </c>
      <c r="J40" s="95">
        <v>0.11561303828280489</v>
      </c>
      <c r="K40" s="95">
        <v>0.46611738365177446</v>
      </c>
      <c r="L40" s="95">
        <v>5.7956737539483535E-4</v>
      </c>
      <c r="M40" s="95">
        <v>1.8259557586994821E-3</v>
      </c>
    </row>
    <row r="41" spans="1:13" s="25" customFormat="1" ht="17.25" customHeight="1" x14ac:dyDescent="0.25">
      <c r="A41" s="92">
        <v>33</v>
      </c>
      <c r="B41" s="24" t="s">
        <v>481</v>
      </c>
      <c r="C41" s="143">
        <v>7552.7942400000002</v>
      </c>
      <c r="D41" s="143">
        <v>7.4168324699999983</v>
      </c>
      <c r="E41" s="133">
        <v>981.99848086951181</v>
      </c>
      <c r="F41" s="143">
        <v>6473.3027500000017</v>
      </c>
      <c r="G41" s="143">
        <v>6.9471658999999981</v>
      </c>
      <c r="H41" s="133">
        <v>1073.202686217634</v>
      </c>
      <c r="I41" s="95">
        <v>-0.14292610862916855</v>
      </c>
      <c r="J41" s="95">
        <v>-6.3324414013628205E-2</v>
      </c>
      <c r="K41" s="95">
        <v>9.2876116536723341E-2</v>
      </c>
      <c r="L41" s="95">
        <v>1.2478487496696679E-3</v>
      </c>
      <c r="M41" s="95">
        <v>1.8147459252067998E-3</v>
      </c>
    </row>
    <row r="42" spans="1:13" s="25" customFormat="1" ht="17.25" customHeight="1" x14ac:dyDescent="0.25">
      <c r="A42" s="92">
        <v>34</v>
      </c>
      <c r="B42" s="24" t="s">
        <v>554</v>
      </c>
      <c r="C42" s="143">
        <v>5621.0410899999997</v>
      </c>
      <c r="D42" s="143">
        <v>7.8517559599999958</v>
      </c>
      <c r="E42" s="133">
        <v>1396.850838533898</v>
      </c>
      <c r="F42" s="143">
        <v>1848.9611299999992</v>
      </c>
      <c r="G42" s="143">
        <v>6.4145005599999996</v>
      </c>
      <c r="H42" s="133">
        <v>3469.2457596444997</v>
      </c>
      <c r="I42" s="95">
        <v>-0.67106429211318941</v>
      </c>
      <c r="J42" s="95">
        <v>-0.18304891381264954</v>
      </c>
      <c r="K42" s="95">
        <v>1.4836193414078047</v>
      </c>
      <c r="L42" s="95">
        <v>3.5642143174260076E-4</v>
      </c>
      <c r="M42" s="95">
        <v>1.6756025292985644E-3</v>
      </c>
    </row>
    <row r="43" spans="1:13" s="25" customFormat="1" ht="17.25" customHeight="1" x14ac:dyDescent="0.25">
      <c r="A43" s="92">
        <v>35</v>
      </c>
      <c r="B43" s="24" t="s">
        <v>595</v>
      </c>
      <c r="C43" s="143">
        <v>627.07268999999985</v>
      </c>
      <c r="D43" s="143">
        <v>3.0353838799999964</v>
      </c>
      <c r="E43" s="133">
        <v>4840.5614347516821</v>
      </c>
      <c r="F43" s="143">
        <v>1462.7052900000003</v>
      </c>
      <c r="G43" s="143">
        <v>6.306845</v>
      </c>
      <c r="H43" s="133">
        <v>4311.7674100980375</v>
      </c>
      <c r="I43" s="95">
        <v>1.3325928769119266</v>
      </c>
      <c r="J43" s="95">
        <v>1.077775085238974</v>
      </c>
      <c r="K43" s="95">
        <v>-0.10924229178402556</v>
      </c>
      <c r="L43" s="95">
        <v>2.8196347950228481E-4</v>
      </c>
      <c r="M43" s="95">
        <v>1.6474806315854473E-3</v>
      </c>
    </row>
    <row r="44" spans="1:13" s="25" customFormat="1" ht="17.25" customHeight="1" x14ac:dyDescent="0.25">
      <c r="A44" s="92">
        <v>36</v>
      </c>
      <c r="B44" s="24" t="s">
        <v>589</v>
      </c>
      <c r="C44" s="143">
        <v>2806.4872200000004</v>
      </c>
      <c r="D44" s="143">
        <v>6.6851884099999959</v>
      </c>
      <c r="E44" s="133">
        <v>2382.0484064060674</v>
      </c>
      <c r="F44" s="143">
        <v>1468.0688600000001</v>
      </c>
      <c r="G44" s="143">
        <v>4.9662518799999962</v>
      </c>
      <c r="H44" s="133">
        <v>3382.8466874503392</v>
      </c>
      <c r="I44" s="95">
        <v>-0.47690164076357355</v>
      </c>
      <c r="J44" s="95">
        <v>-0.25712611591151857</v>
      </c>
      <c r="K44" s="95">
        <v>0.42014187383968116</v>
      </c>
      <c r="L44" s="95">
        <v>2.8299740675344966E-4</v>
      </c>
      <c r="M44" s="95">
        <v>1.2972894979779604E-3</v>
      </c>
    </row>
    <row r="45" spans="1:13" s="25" customFormat="1" ht="17.25" customHeight="1" x14ac:dyDescent="0.25">
      <c r="A45" s="92">
        <v>37</v>
      </c>
      <c r="B45" s="24" t="s">
        <v>547</v>
      </c>
      <c r="C45" s="143">
        <v>778.40220999999985</v>
      </c>
      <c r="D45" s="143">
        <v>4.1918491099999979</v>
      </c>
      <c r="E45" s="133">
        <v>5385.1968251734525</v>
      </c>
      <c r="F45" s="143">
        <v>1083.0594800000001</v>
      </c>
      <c r="G45" s="143">
        <v>4.0285176799999993</v>
      </c>
      <c r="H45" s="133">
        <v>3719.5719666292002</v>
      </c>
      <c r="I45" s="95">
        <v>0.39138798179928136</v>
      </c>
      <c r="J45" s="95">
        <v>-3.8964052787672676E-2</v>
      </c>
      <c r="K45" s="95">
        <v>-0.30929693242746126</v>
      </c>
      <c r="L45" s="95">
        <v>2.0877973271617498E-4</v>
      </c>
      <c r="M45" s="95">
        <v>1.0523335918037528E-3</v>
      </c>
    </row>
    <row r="46" spans="1:13" s="25" customFormat="1" ht="17.25" customHeight="1" x14ac:dyDescent="0.25">
      <c r="A46" s="92">
        <v>38</v>
      </c>
      <c r="B46" s="24" t="s">
        <v>445</v>
      </c>
      <c r="C46" s="143">
        <v>825.71528000000001</v>
      </c>
      <c r="D46" s="143">
        <v>5.5949766199999811</v>
      </c>
      <c r="E46" s="133">
        <v>6775.9150829811233</v>
      </c>
      <c r="F46" s="143">
        <v>547.55706499999985</v>
      </c>
      <c r="G46" s="143">
        <v>3.9978867</v>
      </c>
      <c r="H46" s="133">
        <v>7301.315160639926</v>
      </c>
      <c r="I46" s="95">
        <v>-0.33686940491158179</v>
      </c>
      <c r="J46" s="95">
        <v>-0.28545068701287735</v>
      </c>
      <c r="K46" s="95">
        <v>7.7539353906372899E-2</v>
      </c>
      <c r="L46" s="95">
        <v>1.055517446535376E-4</v>
      </c>
      <c r="M46" s="95">
        <v>1.0443321352471893E-3</v>
      </c>
    </row>
    <row r="47" spans="1:13" s="25" customFormat="1" ht="17.25" customHeight="1" x14ac:dyDescent="0.25">
      <c r="A47" s="92">
        <v>39</v>
      </c>
      <c r="B47" s="24" t="s">
        <v>506</v>
      </c>
      <c r="C47" s="143">
        <v>1049.4039899999996</v>
      </c>
      <c r="D47" s="143">
        <v>4.6330130099999991</v>
      </c>
      <c r="E47" s="133">
        <v>4414.8993658771969</v>
      </c>
      <c r="F47" s="143">
        <v>728.92776999999865</v>
      </c>
      <c r="G47" s="143">
        <v>3.7239268799999992</v>
      </c>
      <c r="H47" s="133">
        <v>5108.7735071473626</v>
      </c>
      <c r="I47" s="95">
        <v>-0.30538879502449867</v>
      </c>
      <c r="J47" s="95">
        <v>-0.19621920509133217</v>
      </c>
      <c r="K47" s="95">
        <v>0.15716646830800407</v>
      </c>
      <c r="L47" s="95">
        <v>1.4051430027646974E-4</v>
      </c>
      <c r="M47" s="95">
        <v>9.7276806521175369E-4</v>
      </c>
    </row>
    <row r="48" spans="1:13" s="25" customFormat="1" ht="17.25" customHeight="1" x14ac:dyDescent="0.25">
      <c r="A48" s="92">
        <v>40</v>
      </c>
      <c r="B48" s="24" t="s">
        <v>490</v>
      </c>
      <c r="C48" s="143">
        <v>942.42282999999998</v>
      </c>
      <c r="D48" s="143">
        <v>3.3870639599999959</v>
      </c>
      <c r="E48" s="133">
        <v>3593.9960834777271</v>
      </c>
      <c r="F48" s="143">
        <v>1052.5605999999998</v>
      </c>
      <c r="G48" s="143">
        <v>3.4826172199999985</v>
      </c>
      <c r="H48" s="133">
        <v>3308.709465279243</v>
      </c>
      <c r="I48" s="95">
        <v>0.11686661920106478</v>
      </c>
      <c r="J48" s="95">
        <v>2.8211235786643529E-2</v>
      </c>
      <c r="K48" s="95">
        <v>-7.937866696905993E-2</v>
      </c>
      <c r="L48" s="95">
        <v>2.0290050989219604E-4</v>
      </c>
      <c r="M48" s="95">
        <v>9.0973290403933385E-4</v>
      </c>
    </row>
    <row r="49" spans="1:13" s="25" customFormat="1" ht="17.25" customHeight="1" x14ac:dyDescent="0.25">
      <c r="A49" s="92">
        <v>41</v>
      </c>
      <c r="B49" s="24" t="s">
        <v>498</v>
      </c>
      <c r="C49" s="143">
        <v>1374.6762200000001</v>
      </c>
      <c r="D49" s="143">
        <v>2.8107913099999902</v>
      </c>
      <c r="E49" s="133">
        <v>2044.6933387703398</v>
      </c>
      <c r="F49" s="143">
        <v>1408.6507999999999</v>
      </c>
      <c r="G49" s="143">
        <v>3.3432068499999996</v>
      </c>
      <c r="H49" s="133">
        <v>2373.3396878772228</v>
      </c>
      <c r="I49" s="95">
        <v>2.4714605159896985E-2</v>
      </c>
      <c r="J49" s="95">
        <v>0.18941838126004851</v>
      </c>
      <c r="K49" s="95">
        <v>0.16073136390444143</v>
      </c>
      <c r="L49" s="95">
        <v>2.7154347747773374E-4</v>
      </c>
      <c r="M49" s="95">
        <v>8.7331598172442695E-4</v>
      </c>
    </row>
    <row r="50" spans="1:13" s="25" customFormat="1" ht="17.25" customHeight="1" x14ac:dyDescent="0.25">
      <c r="A50" s="92">
        <v>42</v>
      </c>
      <c r="B50" s="24" t="s">
        <v>577</v>
      </c>
      <c r="C50" s="143">
        <v>2271.1649800000014</v>
      </c>
      <c r="D50" s="143">
        <v>2.7864219999999986</v>
      </c>
      <c r="E50" s="133">
        <v>1226.8690405749373</v>
      </c>
      <c r="F50" s="143">
        <v>2280.7723300000002</v>
      </c>
      <c r="G50" s="143">
        <v>3.2274954599999965</v>
      </c>
      <c r="H50" s="133">
        <v>1415.0888352806335</v>
      </c>
      <c r="I50" s="95">
        <v>4.2301418367232113E-3</v>
      </c>
      <c r="J50" s="95">
        <v>0.15829384780912514</v>
      </c>
      <c r="K50" s="95">
        <v>0.15341473986293774</v>
      </c>
      <c r="L50" s="95">
        <v>4.3966102161244885E-4</v>
      </c>
      <c r="M50" s="95">
        <v>8.4308973169309825E-4</v>
      </c>
    </row>
    <row r="51" spans="1:13" s="25" customFormat="1" ht="17.25" customHeight="1" x14ac:dyDescent="0.25">
      <c r="A51" s="92">
        <v>43</v>
      </c>
      <c r="B51" s="24" t="s">
        <v>471</v>
      </c>
      <c r="C51" s="143">
        <v>1094.3861499999998</v>
      </c>
      <c r="D51" s="143">
        <v>2.7634238499999997</v>
      </c>
      <c r="E51" s="133">
        <v>2525.0902983375659</v>
      </c>
      <c r="F51" s="143">
        <v>1795.5496699999985</v>
      </c>
      <c r="G51" s="143">
        <v>3.2107000699999979</v>
      </c>
      <c r="H51" s="133">
        <v>1788.1432764820149</v>
      </c>
      <c r="I51" s="95">
        <v>0.64069114909760039</v>
      </c>
      <c r="J51" s="95">
        <v>0.16185581520547365</v>
      </c>
      <c r="K51" s="95">
        <v>-0.29184976962635034</v>
      </c>
      <c r="L51" s="95">
        <v>3.4612538563552928E-4</v>
      </c>
      <c r="M51" s="95">
        <v>8.3870242239266011E-4</v>
      </c>
    </row>
    <row r="52" spans="1:13" s="25" customFormat="1" ht="17.25" customHeight="1" x14ac:dyDescent="0.25">
      <c r="A52" s="92">
        <v>44</v>
      </c>
      <c r="B52" s="24" t="s">
        <v>509</v>
      </c>
      <c r="C52" s="143">
        <v>199.06440000000001</v>
      </c>
      <c r="D52" s="143">
        <v>0.86578917</v>
      </c>
      <c r="E52" s="133">
        <v>4349.2918372144895</v>
      </c>
      <c r="F52" s="143">
        <v>161.24700000000001</v>
      </c>
      <c r="G52" s="143">
        <v>2.1389251200000001</v>
      </c>
      <c r="H52" s="133">
        <v>13264.898695789689</v>
      </c>
      <c r="I52" s="95">
        <v>-0.18997570635432548</v>
      </c>
      <c r="J52" s="95">
        <v>1.4704918866102243</v>
      </c>
      <c r="K52" s="95">
        <v>2.0498985104400842</v>
      </c>
      <c r="L52" s="95">
        <v>3.1083339542242928E-5</v>
      </c>
      <c r="M52" s="95">
        <v>5.5873225164271181E-4</v>
      </c>
    </row>
    <row r="53" spans="1:13" s="25" customFormat="1" ht="17.25" customHeight="1" x14ac:dyDescent="0.25">
      <c r="A53" s="92">
        <v>45</v>
      </c>
      <c r="B53" s="24" t="s">
        <v>513</v>
      </c>
      <c r="C53" s="143">
        <v>619.41352999999958</v>
      </c>
      <c r="D53" s="143">
        <v>1.5450916399999994</v>
      </c>
      <c r="E53" s="133">
        <v>2494.4428320769816</v>
      </c>
      <c r="F53" s="143">
        <v>444.74296000000004</v>
      </c>
      <c r="G53" s="143">
        <v>1.8338628899999998</v>
      </c>
      <c r="H53" s="133">
        <v>4123.4219649030529</v>
      </c>
      <c r="I53" s="95">
        <v>-0.28199346888660903</v>
      </c>
      <c r="J53" s="95">
        <v>0.18689587240275296</v>
      </c>
      <c r="K53" s="95">
        <v>0.65304328160117109</v>
      </c>
      <c r="L53" s="95">
        <v>8.5732425624676208E-5</v>
      </c>
      <c r="M53" s="95">
        <v>4.7904357761421336E-4</v>
      </c>
    </row>
    <row r="54" spans="1:13" s="25" customFormat="1" ht="17.25" customHeight="1" x14ac:dyDescent="0.25">
      <c r="A54" s="92">
        <v>46</v>
      </c>
      <c r="B54" s="24" t="s">
        <v>459</v>
      </c>
      <c r="C54" s="143">
        <v>208.92916000000002</v>
      </c>
      <c r="D54" s="143">
        <v>1.3426419399999987</v>
      </c>
      <c r="E54" s="133">
        <v>6426.3022930834477</v>
      </c>
      <c r="F54" s="143">
        <v>198.95237999999992</v>
      </c>
      <c r="G54" s="143">
        <v>1.7492071299999992</v>
      </c>
      <c r="H54" s="133">
        <v>8792.0894939784084</v>
      </c>
      <c r="I54" s="95">
        <v>-4.7751974879907122E-2</v>
      </c>
      <c r="J54" s="95">
        <v>0.30280983923383231</v>
      </c>
      <c r="K54" s="95">
        <v>0.36814128763304965</v>
      </c>
      <c r="L54" s="95">
        <v>3.8351748437349767E-5</v>
      </c>
      <c r="M54" s="95">
        <v>4.569297116555372E-4</v>
      </c>
    </row>
    <row r="55" spans="1:13" s="25" customFormat="1" ht="17.25" customHeight="1" x14ac:dyDescent="0.25">
      <c r="A55" s="92">
        <v>47</v>
      </c>
      <c r="B55" s="24" t="s">
        <v>516</v>
      </c>
      <c r="C55" s="143">
        <v>139.42597000000001</v>
      </c>
      <c r="D55" s="143">
        <v>2.3850098099999961</v>
      </c>
      <c r="E55" s="133">
        <v>17105.922304144602</v>
      </c>
      <c r="F55" s="143">
        <v>100.57960800000006</v>
      </c>
      <c r="G55" s="143">
        <v>1.6340721099999982</v>
      </c>
      <c r="H55" s="133">
        <v>16246.55476883542</v>
      </c>
      <c r="I55" s="95">
        <v>-0.27861640123428899</v>
      </c>
      <c r="J55" s="95">
        <v>-0.31485727935014207</v>
      </c>
      <c r="K55" s="95">
        <v>-5.0238012311149438E-2</v>
      </c>
      <c r="L55" s="95">
        <v>1.9388578432403051E-5</v>
      </c>
      <c r="M55" s="95">
        <v>4.2685402159700479E-4</v>
      </c>
    </row>
    <row r="56" spans="1:13" s="25" customFormat="1" ht="17.25" customHeight="1" x14ac:dyDescent="0.25">
      <c r="A56" s="92">
        <v>48</v>
      </c>
      <c r="B56" s="24" t="s">
        <v>559</v>
      </c>
      <c r="C56" s="143">
        <v>1167.1943700000002</v>
      </c>
      <c r="D56" s="143">
        <v>1.8182971800000001</v>
      </c>
      <c r="E56" s="133">
        <v>1557.8358041600218</v>
      </c>
      <c r="F56" s="143">
        <v>1190.3940899999998</v>
      </c>
      <c r="G56" s="143">
        <v>1.4974536599999988</v>
      </c>
      <c r="H56" s="133">
        <v>1257.9478280171897</v>
      </c>
      <c r="I56" s="95">
        <v>1.9876483811346324E-2</v>
      </c>
      <c r="J56" s="95">
        <v>-0.17645274025008462</v>
      </c>
      <c r="K56" s="95">
        <v>-0.19250294244233934</v>
      </c>
      <c r="L56" s="95">
        <v>2.2947046263526935E-4</v>
      </c>
      <c r="M56" s="95">
        <v>3.9116640753764168E-4</v>
      </c>
    </row>
    <row r="57" spans="1:13" s="25" customFormat="1" ht="17.25" customHeight="1" x14ac:dyDescent="0.25">
      <c r="A57" s="92">
        <v>49</v>
      </c>
      <c r="B57" s="24" t="s">
        <v>499</v>
      </c>
      <c r="C57" s="143">
        <v>183.96653000000001</v>
      </c>
      <c r="D57" s="143">
        <v>1.3147287299999979</v>
      </c>
      <c r="E57" s="133">
        <v>7146.5648126319384</v>
      </c>
      <c r="F57" s="143">
        <v>106.75573000000001</v>
      </c>
      <c r="G57" s="143">
        <v>1.4285588199999977</v>
      </c>
      <c r="H57" s="133">
        <v>13381.565748274097</v>
      </c>
      <c r="I57" s="95">
        <v>-0.41970025743269712</v>
      </c>
      <c r="J57" s="95">
        <v>8.6580666720502908E-2</v>
      </c>
      <c r="K57" s="95">
        <v>0.87244726649948778</v>
      </c>
      <c r="L57" s="95">
        <v>2.0579140099784862E-5</v>
      </c>
      <c r="M57" s="95">
        <v>3.7316962554661762E-4</v>
      </c>
    </row>
    <row r="58" spans="1:13" s="25" customFormat="1" ht="17.25" customHeight="1" x14ac:dyDescent="0.25">
      <c r="A58" s="92">
        <v>50</v>
      </c>
      <c r="B58" s="24" t="s">
        <v>570</v>
      </c>
      <c r="C58" s="143">
        <v>483.54186000000004</v>
      </c>
      <c r="D58" s="143">
        <v>2.359715099999999</v>
      </c>
      <c r="E58" s="133">
        <v>4880.0637446362944</v>
      </c>
      <c r="F58" s="143">
        <v>182.69680000000002</v>
      </c>
      <c r="G58" s="143">
        <v>1.2680754699999999</v>
      </c>
      <c r="H58" s="133">
        <v>6940.874005456033</v>
      </c>
      <c r="I58" s="95">
        <v>-0.62216962974001877</v>
      </c>
      <c r="J58" s="95">
        <v>-0.46261501229534008</v>
      </c>
      <c r="K58" s="95">
        <v>0.42229166844076316</v>
      </c>
      <c r="L58" s="95">
        <v>3.5218184944099722E-5</v>
      </c>
      <c r="M58" s="95">
        <v>3.3124799740815141E-4</v>
      </c>
    </row>
    <row r="59" spans="1:13" s="25" customFormat="1" ht="17.25" customHeight="1" x14ac:dyDescent="0.25">
      <c r="A59" s="92">
        <v>51</v>
      </c>
      <c r="B59" s="24" t="s">
        <v>475</v>
      </c>
      <c r="C59" s="143">
        <v>188.56979000000001</v>
      </c>
      <c r="D59" s="143">
        <v>1.416638729999999</v>
      </c>
      <c r="E59" s="133">
        <v>7512.5433930853878</v>
      </c>
      <c r="F59" s="143">
        <v>167.24399000000003</v>
      </c>
      <c r="G59" s="143">
        <v>1.03568865</v>
      </c>
      <c r="H59" s="133">
        <v>6192.6808251824168</v>
      </c>
      <c r="I59" s="95">
        <v>-0.1130923463403124</v>
      </c>
      <c r="J59" s="95">
        <v>-0.26891124175321623</v>
      </c>
      <c r="K59" s="95">
        <v>-0.17568784615843747</v>
      </c>
      <c r="L59" s="95">
        <v>3.2239370205768053E-5</v>
      </c>
      <c r="M59" s="95">
        <v>2.7054366981079753E-4</v>
      </c>
    </row>
    <row r="60" spans="1:13" s="25" customFormat="1" ht="17.25" customHeight="1" x14ac:dyDescent="0.25">
      <c r="A60" s="92">
        <v>52</v>
      </c>
      <c r="B60" s="24" t="s">
        <v>576</v>
      </c>
      <c r="C60" s="143">
        <v>490.87155000000001</v>
      </c>
      <c r="D60" s="143">
        <v>2.0711805799999992</v>
      </c>
      <c r="E60" s="133">
        <v>4219.3942183041554</v>
      </c>
      <c r="F60" s="143">
        <v>283.13542000000001</v>
      </c>
      <c r="G60" s="143">
        <v>0.97670049999999975</v>
      </c>
      <c r="H60" s="133">
        <v>3449.5878332707357</v>
      </c>
      <c r="I60" s="95">
        <v>-0.42319855367458148</v>
      </c>
      <c r="J60" s="95">
        <v>-0.52843295778680965</v>
      </c>
      <c r="K60" s="95">
        <v>-0.18244476462851522</v>
      </c>
      <c r="L60" s="95">
        <v>5.4579585333653089E-5</v>
      </c>
      <c r="M60" s="95">
        <v>2.5513472371840781E-4</v>
      </c>
    </row>
    <row r="61" spans="1:13" s="25" customFormat="1" ht="17.25" customHeight="1" x14ac:dyDescent="0.25">
      <c r="A61" s="92">
        <v>53</v>
      </c>
      <c r="B61" s="24" t="s">
        <v>594</v>
      </c>
      <c r="C61" s="143">
        <v>186.42049999999998</v>
      </c>
      <c r="D61" s="143">
        <v>2.9204446599999989</v>
      </c>
      <c r="E61" s="133">
        <v>15665.898653849759</v>
      </c>
      <c r="F61" s="143">
        <v>133.92052999999999</v>
      </c>
      <c r="G61" s="143">
        <v>0.97376117999999989</v>
      </c>
      <c r="H61" s="133">
        <v>7271.1867254408271</v>
      </c>
      <c r="I61" s="95">
        <v>-0.2816212272791887</v>
      </c>
      <c r="J61" s="95">
        <v>-0.66657091869016949</v>
      </c>
      <c r="K61" s="95">
        <v>-0.53585894520937705</v>
      </c>
      <c r="L61" s="95">
        <v>2.5815657380708662E-5</v>
      </c>
      <c r="M61" s="95">
        <v>2.5436691148106387E-4</v>
      </c>
    </row>
    <row r="62" spans="1:13" s="25" customFormat="1" ht="17.25" customHeight="1" x14ac:dyDescent="0.25">
      <c r="A62" s="92">
        <v>54</v>
      </c>
      <c r="B62" s="24" t="s">
        <v>485</v>
      </c>
      <c r="C62" s="143">
        <v>590.18220999999983</v>
      </c>
      <c r="D62" s="143">
        <v>1.2203849099999995</v>
      </c>
      <c r="E62" s="133">
        <v>2067.8103970636453</v>
      </c>
      <c r="F62" s="143">
        <v>281.48131000000001</v>
      </c>
      <c r="G62" s="143">
        <v>0.87758584999999989</v>
      </c>
      <c r="H62" s="133">
        <v>3117.7411033080662</v>
      </c>
      <c r="I62" s="95">
        <v>-0.5230603274198995</v>
      </c>
      <c r="J62" s="95">
        <v>-0.28089421394107517</v>
      </c>
      <c r="K62" s="95">
        <v>0.50774998894258139</v>
      </c>
      <c r="L62" s="95">
        <v>5.4260725058607845E-5</v>
      </c>
      <c r="M62" s="95">
        <v>2.2924389142724318E-4</v>
      </c>
    </row>
    <row r="63" spans="1:13" s="25" customFormat="1" ht="17.25" customHeight="1" x14ac:dyDescent="0.25">
      <c r="A63" s="92">
        <v>55</v>
      </c>
      <c r="B63" s="24" t="s">
        <v>504</v>
      </c>
      <c r="C63" s="143">
        <v>70.268329999999992</v>
      </c>
      <c r="D63" s="143">
        <v>0.64815429000000002</v>
      </c>
      <c r="E63" s="133">
        <v>9223.9888154450255</v>
      </c>
      <c r="F63" s="143">
        <v>98.256230000000016</v>
      </c>
      <c r="G63" s="143">
        <v>0.83849965999999909</v>
      </c>
      <c r="H63" s="133">
        <v>8533.806558627366</v>
      </c>
      <c r="I63" s="95">
        <v>0.39830034383910973</v>
      </c>
      <c r="J63" s="95">
        <v>0.29367293086959134</v>
      </c>
      <c r="K63" s="95">
        <v>-7.4824706602201196E-2</v>
      </c>
      <c r="L63" s="95">
        <v>1.8940704380427024E-5</v>
      </c>
      <c r="M63" s="95">
        <v>2.1903375609214773E-4</v>
      </c>
    </row>
    <row r="64" spans="1:13" s="25" customFormat="1" ht="17.25" customHeight="1" x14ac:dyDescent="0.25">
      <c r="A64" s="92">
        <v>56</v>
      </c>
      <c r="B64" s="24" t="s">
        <v>581</v>
      </c>
      <c r="C64" s="143">
        <v>229.98080999999999</v>
      </c>
      <c r="D64" s="143">
        <v>0.87655992999999965</v>
      </c>
      <c r="E64" s="133">
        <v>3811.4481377815814</v>
      </c>
      <c r="F64" s="143">
        <v>286.29912999999993</v>
      </c>
      <c r="G64" s="143">
        <v>0.83535006999999883</v>
      </c>
      <c r="H64" s="133">
        <v>2917.7527364473617</v>
      </c>
      <c r="I64" s="95">
        <v>0.24488269260378703</v>
      </c>
      <c r="J64" s="95">
        <v>-4.7013168854297072E-2</v>
      </c>
      <c r="K64" s="95">
        <v>-0.23447660023898076</v>
      </c>
      <c r="L64" s="95">
        <v>5.5189448910297535E-5</v>
      </c>
      <c r="M64" s="95">
        <v>2.1821101690600383E-4</v>
      </c>
    </row>
    <row r="65" spans="1:13" s="25" customFormat="1" ht="17.25" customHeight="1" x14ac:dyDescent="0.25">
      <c r="A65" s="92">
        <v>57</v>
      </c>
      <c r="B65" s="24" t="s">
        <v>534</v>
      </c>
      <c r="C65" s="143">
        <v>722.46469999999977</v>
      </c>
      <c r="D65" s="143">
        <v>0.98740022999999977</v>
      </c>
      <c r="E65" s="133">
        <v>1366.7106918857075</v>
      </c>
      <c r="F65" s="143">
        <v>432.64349999999979</v>
      </c>
      <c r="G65" s="143">
        <v>0.74312003999999998</v>
      </c>
      <c r="H65" s="133">
        <v>1717.6267296284364</v>
      </c>
      <c r="I65" s="95">
        <v>-0.40115620873933366</v>
      </c>
      <c r="J65" s="95">
        <v>-0.24739733957728549</v>
      </c>
      <c r="K65" s="95">
        <v>0.25675956135131672</v>
      </c>
      <c r="L65" s="95">
        <v>8.3400031078062671E-5</v>
      </c>
      <c r="M65" s="95">
        <v>1.9411859223478662E-4</v>
      </c>
    </row>
    <row r="66" spans="1:13" s="25" customFormat="1" ht="17.25" customHeight="1" x14ac:dyDescent="0.25">
      <c r="A66" s="92">
        <v>58</v>
      </c>
      <c r="B66" s="24" t="s">
        <v>555</v>
      </c>
      <c r="C66" s="143">
        <v>249.58861000000002</v>
      </c>
      <c r="D66" s="143">
        <v>0.85608720999999965</v>
      </c>
      <c r="E66" s="133">
        <v>3429.9930994447204</v>
      </c>
      <c r="F66" s="143">
        <v>124.80622999999996</v>
      </c>
      <c r="G66" s="143">
        <v>0.63326669000000002</v>
      </c>
      <c r="H66" s="133">
        <v>5073.9990303368695</v>
      </c>
      <c r="I66" s="95">
        <v>-0.49995222137741002</v>
      </c>
      <c r="J66" s="95">
        <v>-0.26027782847030234</v>
      </c>
      <c r="K66" s="95">
        <v>0.47930298494136814</v>
      </c>
      <c r="L66" s="95">
        <v>2.4058707598139898E-5</v>
      </c>
      <c r="M66" s="95">
        <v>1.6542258552465231E-4</v>
      </c>
    </row>
    <row r="67" spans="1:13" s="25" customFormat="1" ht="17.25" customHeight="1" x14ac:dyDescent="0.25">
      <c r="A67" s="92">
        <v>59</v>
      </c>
      <c r="B67" s="24" t="s">
        <v>519</v>
      </c>
      <c r="C67" s="143">
        <v>50.533149999999999</v>
      </c>
      <c r="D67" s="143">
        <v>0.74965853999999998</v>
      </c>
      <c r="E67" s="133">
        <v>14834.985351200154</v>
      </c>
      <c r="F67" s="143">
        <v>7.7249400000000001</v>
      </c>
      <c r="G67" s="143">
        <v>0.60409683000000003</v>
      </c>
      <c r="H67" s="133">
        <v>78200.844278402175</v>
      </c>
      <c r="I67" s="95">
        <v>-0.84713123959222814</v>
      </c>
      <c r="J67" s="95">
        <v>-0.19417068202811372</v>
      </c>
      <c r="K67" s="95">
        <v>4.2713799459246324</v>
      </c>
      <c r="L67" s="95">
        <v>1.4891249633385681E-6</v>
      </c>
      <c r="M67" s="95">
        <v>1.5780280425904976E-4</v>
      </c>
    </row>
    <row r="68" spans="1:13" s="25" customFormat="1" ht="17.25" customHeight="1" x14ac:dyDescent="0.25">
      <c r="A68" s="92">
        <v>60</v>
      </c>
      <c r="B68" s="24" t="s">
        <v>562</v>
      </c>
      <c r="C68" s="143">
        <v>5.9542899999999985</v>
      </c>
      <c r="D68" s="143">
        <v>0.19390723999999998</v>
      </c>
      <c r="E68" s="133">
        <v>32565.971761536646</v>
      </c>
      <c r="F68" s="143">
        <v>35.082599999999992</v>
      </c>
      <c r="G68" s="143">
        <v>0.4758708299999998</v>
      </c>
      <c r="H68" s="133">
        <v>13564.297686032389</v>
      </c>
      <c r="I68" s="95">
        <v>4.8919871218902671</v>
      </c>
      <c r="J68" s="95">
        <v>1.4541158442562527</v>
      </c>
      <c r="K68" s="95">
        <v>-0.58348248333086594</v>
      </c>
      <c r="L68" s="95">
        <v>6.7628195738506231E-6</v>
      </c>
      <c r="M68" s="95">
        <v>1.2430747474553294E-4</v>
      </c>
    </row>
    <row r="69" spans="1:13" s="25" customFormat="1" ht="17.25" customHeight="1" x14ac:dyDescent="0.25">
      <c r="A69" s="92">
        <v>61</v>
      </c>
      <c r="B69" s="24" t="s">
        <v>472</v>
      </c>
      <c r="C69" s="143">
        <v>57.072969999999998</v>
      </c>
      <c r="D69" s="143">
        <v>0.10137217999999999</v>
      </c>
      <c r="E69" s="133">
        <v>1776.1854692335094</v>
      </c>
      <c r="F69" s="143">
        <v>86.701619999999991</v>
      </c>
      <c r="G69" s="143">
        <v>0.42286550999999983</v>
      </c>
      <c r="H69" s="133">
        <v>4877.250390477132</v>
      </c>
      <c r="I69" s="95">
        <v>0.51913629166311126</v>
      </c>
      <c r="J69" s="95">
        <v>3.1714157671266401</v>
      </c>
      <c r="K69" s="95">
        <v>1.7459127861134052</v>
      </c>
      <c r="L69" s="95">
        <v>1.6713339741654234E-5</v>
      </c>
      <c r="M69" s="95">
        <v>1.1046136974834518E-4</v>
      </c>
    </row>
    <row r="70" spans="1:13" s="25" customFormat="1" ht="17.25" customHeight="1" x14ac:dyDescent="0.25">
      <c r="A70" s="92">
        <v>62</v>
      </c>
      <c r="B70" s="24" t="s">
        <v>528</v>
      </c>
      <c r="C70" s="143">
        <v>116.24633000000001</v>
      </c>
      <c r="D70" s="143">
        <v>0.72697272999999984</v>
      </c>
      <c r="E70" s="133">
        <v>6253.7262896815737</v>
      </c>
      <c r="F70" s="143">
        <v>58.157800000000002</v>
      </c>
      <c r="G70" s="143">
        <v>0.41646416999999891</v>
      </c>
      <c r="H70" s="133">
        <v>7160.9340449604169</v>
      </c>
      <c r="I70" s="95">
        <v>-0.49970205511004095</v>
      </c>
      <c r="J70" s="95">
        <v>-0.42712545764956134</v>
      </c>
      <c r="K70" s="95">
        <v>0.14506675112655687</v>
      </c>
      <c r="L70" s="95">
        <v>1.1210990867612146E-5</v>
      </c>
      <c r="M70" s="95">
        <v>1.0878920503426156E-4</v>
      </c>
    </row>
    <row r="71" spans="1:13" s="25" customFormat="1" ht="17.25" customHeight="1" x14ac:dyDescent="0.25">
      <c r="A71" s="92">
        <v>63</v>
      </c>
      <c r="B71" s="24" t="s">
        <v>573</v>
      </c>
      <c r="C71" s="143">
        <v>89.339070000000007</v>
      </c>
      <c r="D71" s="143">
        <v>0.78816388999999887</v>
      </c>
      <c r="E71" s="133">
        <v>8822.1635841966872</v>
      </c>
      <c r="F71" s="143">
        <v>44.27534</v>
      </c>
      <c r="G71" s="143">
        <v>0.39716297</v>
      </c>
      <c r="H71" s="133">
        <v>8970.2974612956114</v>
      </c>
      <c r="I71" s="95">
        <v>-0.50441234725187989</v>
      </c>
      <c r="J71" s="95">
        <v>-0.49609088282387492</v>
      </c>
      <c r="K71" s="95">
        <v>1.6791105230045789E-2</v>
      </c>
      <c r="L71" s="95">
        <v>8.5348901162083629E-6</v>
      </c>
      <c r="M71" s="95">
        <v>1.037473254310122E-4</v>
      </c>
    </row>
    <row r="72" spans="1:13" s="25" customFormat="1" ht="17.25" customHeight="1" x14ac:dyDescent="0.25">
      <c r="A72" s="92">
        <v>64</v>
      </c>
      <c r="B72" s="24" t="s">
        <v>575</v>
      </c>
      <c r="C72" s="143">
        <v>27.227530000000002</v>
      </c>
      <c r="D72" s="143">
        <v>0.38751117000000002</v>
      </c>
      <c r="E72" s="133">
        <v>14232.329190345214</v>
      </c>
      <c r="F72" s="143">
        <v>25.003080000000001</v>
      </c>
      <c r="G72" s="143">
        <v>0.39223188000000003</v>
      </c>
      <c r="H72" s="133">
        <v>15687.342519401609</v>
      </c>
      <c r="I72" s="95">
        <v>-8.1698560243988361E-2</v>
      </c>
      <c r="J72" s="95">
        <v>1.2182126259741244E-2</v>
      </c>
      <c r="K72" s="95">
        <v>0.1022329732257341</v>
      </c>
      <c r="L72" s="95">
        <v>4.8198057963364485E-6</v>
      </c>
      <c r="M72" s="95">
        <v>1.0245922095601643E-4</v>
      </c>
    </row>
    <row r="73" spans="1:13" s="25" customFormat="1" ht="17.25" customHeight="1" x14ac:dyDescent="0.25">
      <c r="A73" s="92">
        <v>65</v>
      </c>
      <c r="B73" s="24" t="s">
        <v>545</v>
      </c>
      <c r="C73" s="143">
        <v>12.040700000000001</v>
      </c>
      <c r="D73" s="143">
        <v>3.0005779999999999E-2</v>
      </c>
      <c r="E73" s="133">
        <v>2492.0295331666762</v>
      </c>
      <c r="F73" s="143">
        <v>191.36799999999999</v>
      </c>
      <c r="G73" s="143">
        <v>0.38886174000000001</v>
      </c>
      <c r="H73" s="133">
        <v>2032.0102629488733</v>
      </c>
      <c r="I73" s="95">
        <v>14.893428122949661</v>
      </c>
      <c r="J73" s="95">
        <v>11.95956112455667</v>
      </c>
      <c r="K73" s="95">
        <v>-0.1845962353557048</v>
      </c>
      <c r="L73" s="95">
        <v>3.6889719011950265E-5</v>
      </c>
      <c r="M73" s="95">
        <v>1.0157886946874643E-4</v>
      </c>
    </row>
    <row r="74" spans="1:13" s="25" customFormat="1" ht="17.25" customHeight="1" x14ac:dyDescent="0.25">
      <c r="A74" s="92">
        <v>66</v>
      </c>
      <c r="B74" s="24" t="s">
        <v>546</v>
      </c>
      <c r="C74" s="143">
        <v>34.834510000000002</v>
      </c>
      <c r="D74" s="143">
        <v>0.18766348999999999</v>
      </c>
      <c r="E74" s="133">
        <v>5387.2866304133449</v>
      </c>
      <c r="F74" s="143">
        <v>78.516900000000007</v>
      </c>
      <c r="G74" s="143">
        <v>0.35606845999999998</v>
      </c>
      <c r="H74" s="133">
        <v>4534.9276397820076</v>
      </c>
      <c r="I74" s="95">
        <v>1.2539975443891707</v>
      </c>
      <c r="J74" s="95">
        <v>0.89737737478931034</v>
      </c>
      <c r="K74" s="95">
        <v>-0.15821675160542537</v>
      </c>
      <c r="L74" s="95">
        <v>1.5135583685304743E-5</v>
      </c>
      <c r="M74" s="95">
        <v>9.3012574649996556E-5</v>
      </c>
    </row>
    <row r="75" spans="1:13" s="25" customFormat="1" ht="17.25" customHeight="1" x14ac:dyDescent="0.25">
      <c r="A75" s="92">
        <v>67</v>
      </c>
      <c r="B75" s="24" t="s">
        <v>496</v>
      </c>
      <c r="C75" s="143">
        <v>257.04560000000004</v>
      </c>
      <c r="D75" s="143">
        <v>0.91756892999999995</v>
      </c>
      <c r="E75" s="133">
        <v>3569.6737466037148</v>
      </c>
      <c r="F75" s="143">
        <v>98.436000000000007</v>
      </c>
      <c r="G75" s="143">
        <v>0.33951922000000001</v>
      </c>
      <c r="H75" s="133">
        <v>3449.1366979560325</v>
      </c>
      <c r="I75" s="95">
        <v>-0.61704849256318728</v>
      </c>
      <c r="J75" s="95">
        <v>-0.62997960273131737</v>
      </c>
      <c r="K75" s="95">
        <v>-3.3766965051740261E-2</v>
      </c>
      <c r="L75" s="95">
        <v>1.8975358370575732E-5</v>
      </c>
      <c r="M75" s="95">
        <v>8.8689564909395823E-5</v>
      </c>
    </row>
    <row r="76" spans="1:13" s="25" customFormat="1" ht="17.25" customHeight="1" x14ac:dyDescent="0.25">
      <c r="A76" s="92">
        <v>68</v>
      </c>
      <c r="B76" s="24" t="s">
        <v>551</v>
      </c>
      <c r="C76" s="143">
        <v>451.03859</v>
      </c>
      <c r="D76" s="143">
        <v>0.28228750000000002</v>
      </c>
      <c r="E76" s="133">
        <v>625.86108208612484</v>
      </c>
      <c r="F76" s="143">
        <v>506.11537999999996</v>
      </c>
      <c r="G76" s="143">
        <v>0.32439620999999991</v>
      </c>
      <c r="H76" s="133">
        <v>640.9530767470452</v>
      </c>
      <c r="I76" s="95">
        <v>0.1221110371066032</v>
      </c>
      <c r="J76" s="95">
        <v>0.14916958774299216</v>
      </c>
      <c r="K76" s="95">
        <v>2.411396888685835E-2</v>
      </c>
      <c r="L76" s="95">
        <v>9.7563093912390953E-5</v>
      </c>
      <c r="M76" s="95">
        <v>8.4739116457551315E-5</v>
      </c>
    </row>
    <row r="77" spans="1:13" s="25" customFormat="1" ht="17.25" customHeight="1" x14ac:dyDescent="0.25">
      <c r="A77" s="92">
        <v>69</v>
      </c>
      <c r="B77" s="24" t="s">
        <v>442</v>
      </c>
      <c r="C77" s="143">
        <v>93.65670999999999</v>
      </c>
      <c r="D77" s="143">
        <v>0.19604609999999989</v>
      </c>
      <c r="E77" s="133">
        <v>2093.241370532874</v>
      </c>
      <c r="F77" s="143">
        <v>139.65</v>
      </c>
      <c r="G77" s="143">
        <v>0.28951318999999998</v>
      </c>
      <c r="H77" s="133">
        <v>2073.1341926244181</v>
      </c>
      <c r="I77" s="95">
        <v>0.4910837675164974</v>
      </c>
      <c r="J77" s="95">
        <v>0.47676077208370948</v>
      </c>
      <c r="K77" s="95">
        <v>-9.6057617585387778E-3</v>
      </c>
      <c r="L77" s="95">
        <v>2.6920118619721453E-5</v>
      </c>
      <c r="M77" s="95">
        <v>7.5626937575525895E-5</v>
      </c>
    </row>
    <row r="78" spans="1:13" s="25" customFormat="1" ht="17.25" customHeight="1" x14ac:dyDescent="0.25">
      <c r="A78" s="92">
        <v>70</v>
      </c>
      <c r="B78" s="24" t="s">
        <v>497</v>
      </c>
      <c r="C78" s="143"/>
      <c r="D78" s="143"/>
      <c r="E78" s="133"/>
      <c r="F78" s="143">
        <v>24</v>
      </c>
      <c r="G78" s="143">
        <v>0.24118800000000001</v>
      </c>
      <c r="H78" s="133">
        <v>10049.5</v>
      </c>
      <c r="I78" s="95"/>
      <c r="J78" s="95"/>
      <c r="K78" s="95"/>
      <c r="L78" s="95">
        <v>4.6264435866331171E-6</v>
      </c>
      <c r="M78" s="95">
        <v>6.300338102027732E-5</v>
      </c>
    </row>
    <row r="79" spans="1:13" s="25" customFormat="1" ht="17.25" customHeight="1" x14ac:dyDescent="0.25">
      <c r="A79" s="92">
        <v>71</v>
      </c>
      <c r="B79" s="24" t="s">
        <v>489</v>
      </c>
      <c r="C79" s="143">
        <v>40.56</v>
      </c>
      <c r="D79" s="143">
        <v>0.31833292000000002</v>
      </c>
      <c r="E79" s="133">
        <v>7848.4447731755427</v>
      </c>
      <c r="F79" s="143">
        <v>24.964000000000002</v>
      </c>
      <c r="G79" s="143">
        <v>0.21223156000000001</v>
      </c>
      <c r="H79" s="133">
        <v>8501.5045665758698</v>
      </c>
      <c r="I79" s="95">
        <v>-0.38451676528599599</v>
      </c>
      <c r="J79" s="95">
        <v>-0.33330313434124248</v>
      </c>
      <c r="K79" s="95">
        <v>8.3208815539144609E-2</v>
      </c>
      <c r="L79" s="95">
        <v>4.8122724040295478E-6</v>
      </c>
      <c r="M79" s="95">
        <v>5.5439349549761378E-5</v>
      </c>
    </row>
    <row r="80" spans="1:13" s="25" customFormat="1" ht="17.25" customHeight="1" x14ac:dyDescent="0.25">
      <c r="A80" s="92">
        <v>72</v>
      </c>
      <c r="B80" s="24" t="s">
        <v>488</v>
      </c>
      <c r="C80" s="143">
        <v>72.189170000000018</v>
      </c>
      <c r="D80" s="143">
        <v>0.31420690000000001</v>
      </c>
      <c r="E80" s="133">
        <v>4352.5490042342908</v>
      </c>
      <c r="F80" s="143">
        <v>50.896068999999997</v>
      </c>
      <c r="G80" s="143">
        <v>0.18008414</v>
      </c>
      <c r="H80" s="133">
        <v>3538.2720814843287</v>
      </c>
      <c r="I80" s="95">
        <v>-0.29496254078000916</v>
      </c>
      <c r="J80" s="95">
        <v>-0.42686128153137315</v>
      </c>
      <c r="K80" s="95">
        <v>-0.18708047214581824</v>
      </c>
      <c r="L80" s="95">
        <v>9.8111580004119412E-6</v>
      </c>
      <c r="M80" s="95">
        <v>4.7041766954114481E-5</v>
      </c>
    </row>
    <row r="81" spans="1:13" s="25" customFormat="1" ht="17.25" customHeight="1" x14ac:dyDescent="0.25">
      <c r="A81" s="92">
        <v>73</v>
      </c>
      <c r="B81" s="24" t="s">
        <v>482</v>
      </c>
      <c r="C81" s="143">
        <v>13.336109999999998</v>
      </c>
      <c r="D81" s="143">
        <v>4.4147929999999995E-2</v>
      </c>
      <c r="E81" s="133">
        <v>3310.4053580841792</v>
      </c>
      <c r="F81" s="143">
        <v>13.89555</v>
      </c>
      <c r="G81" s="143">
        <v>0.16589917999999998</v>
      </c>
      <c r="H81" s="133">
        <v>11939.01500840197</v>
      </c>
      <c r="I81" s="95">
        <v>4.1949264065758385E-2</v>
      </c>
      <c r="J81" s="95">
        <v>2.7578020079310628</v>
      </c>
      <c r="K81" s="95">
        <v>2.6065115044736995</v>
      </c>
      <c r="L81" s="95">
        <v>2.6786240908433255E-6</v>
      </c>
      <c r="M81" s="95">
        <v>4.3336356902049723E-5</v>
      </c>
    </row>
    <row r="82" spans="1:13" s="25" customFormat="1" ht="17.25" customHeight="1" x14ac:dyDescent="0.25">
      <c r="A82" s="92">
        <v>74</v>
      </c>
      <c r="B82" s="24" t="s">
        <v>474</v>
      </c>
      <c r="C82" s="143">
        <v>5.8654899999999994</v>
      </c>
      <c r="D82" s="143">
        <v>0.13031180000000001</v>
      </c>
      <c r="E82" s="133">
        <v>22216.694598405251</v>
      </c>
      <c r="F82" s="143">
        <v>15.691719999999998</v>
      </c>
      <c r="G82" s="143">
        <v>0.15894081999999998</v>
      </c>
      <c r="H82" s="133">
        <v>10128.961006186702</v>
      </c>
      <c r="I82" s="95">
        <v>1.6752615723494539</v>
      </c>
      <c r="J82" s="95">
        <v>0.21969629764917653</v>
      </c>
      <c r="K82" s="95">
        <v>-0.54408334861326424</v>
      </c>
      <c r="L82" s="95">
        <v>3.0248690565517755E-6</v>
      </c>
      <c r="M82" s="95">
        <v>4.1518686842360782E-5</v>
      </c>
    </row>
    <row r="83" spans="1:13" s="25" customFormat="1" ht="17.25" customHeight="1" x14ac:dyDescent="0.25">
      <c r="A83" s="92">
        <v>75</v>
      </c>
      <c r="B83" s="24" t="s">
        <v>450</v>
      </c>
      <c r="C83" s="143">
        <v>67.455269999999985</v>
      </c>
      <c r="D83" s="143">
        <v>0.18521747999999999</v>
      </c>
      <c r="E83" s="133">
        <v>2745.7822050078521</v>
      </c>
      <c r="F83" s="143">
        <v>34.950130000000001</v>
      </c>
      <c r="G83" s="143">
        <v>0.14790757999999976</v>
      </c>
      <c r="H83" s="133">
        <v>4231.9607967123366</v>
      </c>
      <c r="I83" s="95">
        <v>-0.48187695342409853</v>
      </c>
      <c r="J83" s="95">
        <v>-0.20143833076662221</v>
      </c>
      <c r="K83" s="95">
        <v>0.54125873093428201</v>
      </c>
      <c r="L83" s="95">
        <v>6.7372835329372384E-6</v>
      </c>
      <c r="M83" s="95">
        <v>3.8636572377262273E-5</v>
      </c>
    </row>
    <row r="84" spans="1:13" s="25" customFormat="1" ht="17.25" customHeight="1" x14ac:dyDescent="0.25">
      <c r="A84" s="92">
        <v>76</v>
      </c>
      <c r="B84" s="24" t="s">
        <v>493</v>
      </c>
      <c r="C84" s="143"/>
      <c r="D84" s="143"/>
      <c r="E84" s="133"/>
      <c r="F84" s="143">
        <v>108.193</v>
      </c>
      <c r="G84" s="143">
        <v>0.14500267</v>
      </c>
      <c r="H84" s="133">
        <v>1340.2222879483886</v>
      </c>
      <c r="I84" s="95"/>
      <c r="J84" s="95"/>
      <c r="K84" s="95"/>
      <c r="L84" s="95">
        <v>2.0856200457024869E-5</v>
      </c>
      <c r="M84" s="95">
        <v>3.7877748756022418E-5</v>
      </c>
    </row>
    <row r="85" spans="1:13" s="25" customFormat="1" ht="17.25" customHeight="1" x14ac:dyDescent="0.25">
      <c r="A85" s="92">
        <v>77</v>
      </c>
      <c r="B85" s="24" t="s">
        <v>556</v>
      </c>
      <c r="C85" s="143">
        <v>0.29820999999999998</v>
      </c>
      <c r="D85" s="143">
        <v>6.7565400000000001E-3</v>
      </c>
      <c r="E85" s="133">
        <v>22656.986687233832</v>
      </c>
      <c r="F85" s="143">
        <v>3.4421100000000004</v>
      </c>
      <c r="G85" s="143">
        <v>0.13038455999999998</v>
      </c>
      <c r="H85" s="133">
        <v>37879.254294604172</v>
      </c>
      <c r="I85" s="95">
        <v>10.542570671674326</v>
      </c>
      <c r="J85" s="95">
        <v>18.297533944888951</v>
      </c>
      <c r="K85" s="95">
        <v>0.67185755182296103</v>
      </c>
      <c r="L85" s="95">
        <v>6.63530322249405E-7</v>
      </c>
      <c r="M85" s="95">
        <v>3.4059190809000477E-5</v>
      </c>
    </row>
    <row r="86" spans="1:13" s="25" customFormat="1" ht="17.25" customHeight="1" x14ac:dyDescent="0.25">
      <c r="A86" s="92">
        <v>78</v>
      </c>
      <c r="B86" s="24" t="s">
        <v>566</v>
      </c>
      <c r="C86" s="143">
        <v>2.52</v>
      </c>
      <c r="D86" s="143">
        <v>2.6821049999999999E-2</v>
      </c>
      <c r="E86" s="133">
        <v>10643.273809523809</v>
      </c>
      <c r="F86" s="143">
        <v>10.8</v>
      </c>
      <c r="G86" s="143">
        <v>0.12836121999999989</v>
      </c>
      <c r="H86" s="133">
        <v>11885.298148148137</v>
      </c>
      <c r="I86" s="95">
        <v>3.2857142857142856</v>
      </c>
      <c r="J86" s="95">
        <v>3.7858387348742832</v>
      </c>
      <c r="K86" s="95">
        <v>0.11669570480399938</v>
      </c>
      <c r="L86" s="95">
        <v>2.0818996139849029E-6</v>
      </c>
      <c r="M86" s="95">
        <v>3.3530651823007915E-5</v>
      </c>
    </row>
    <row r="87" spans="1:13" s="25" customFormat="1" ht="17.25" customHeight="1" x14ac:dyDescent="0.25">
      <c r="A87" s="92">
        <v>79</v>
      </c>
      <c r="B87" s="24" t="s">
        <v>565</v>
      </c>
      <c r="C87" s="143">
        <v>69.692660000000004</v>
      </c>
      <c r="D87" s="143">
        <v>0.27023175000000005</v>
      </c>
      <c r="E87" s="133">
        <v>3877.4779151778689</v>
      </c>
      <c r="F87" s="143">
        <v>33.489069999999998</v>
      </c>
      <c r="G87" s="143">
        <v>0.12348110000000001</v>
      </c>
      <c r="H87" s="133">
        <v>3687.2060048248582</v>
      </c>
      <c r="I87" s="95">
        <v>-0.51947493466313388</v>
      </c>
      <c r="J87" s="95">
        <v>-0.54305480388592386</v>
      </c>
      <c r="K87" s="95">
        <v>-4.9071049407713452E-2</v>
      </c>
      <c r="L87" s="95">
        <v>6.4556372134919803E-6</v>
      </c>
      <c r="M87" s="95">
        <v>3.225586178459528E-5</v>
      </c>
    </row>
    <row r="88" spans="1:13" s="25" customFormat="1" ht="17.25" customHeight="1" x14ac:dyDescent="0.25">
      <c r="A88" s="92">
        <v>80</v>
      </c>
      <c r="B88" s="24" t="s">
        <v>523</v>
      </c>
      <c r="C88" s="143">
        <v>23.96903</v>
      </c>
      <c r="D88" s="143">
        <v>0.1217182299999999</v>
      </c>
      <c r="E88" s="133">
        <v>5078.1458406952597</v>
      </c>
      <c r="F88" s="143">
        <v>21.803380000000001</v>
      </c>
      <c r="G88" s="143">
        <v>0.1098582599999999</v>
      </c>
      <c r="H88" s="133">
        <v>5038.5885124232991</v>
      </c>
      <c r="I88" s="95">
        <v>-9.035200840417823E-2</v>
      </c>
      <c r="J88" s="95">
        <v>-9.7437910492126023E-2</v>
      </c>
      <c r="K88" s="95">
        <v>-7.7897188290568797E-3</v>
      </c>
      <c r="L88" s="95">
        <v>4.2030044819968653E-6</v>
      </c>
      <c r="M88" s="95">
        <v>2.8697289305457503E-5</v>
      </c>
    </row>
    <row r="89" spans="1:13" s="25" customFormat="1" ht="17.25" customHeight="1" x14ac:dyDescent="0.25">
      <c r="A89" s="92">
        <v>81</v>
      </c>
      <c r="B89" s="24" t="s">
        <v>614</v>
      </c>
      <c r="C89" s="143">
        <v>336.20299999999997</v>
      </c>
      <c r="D89" s="143">
        <v>0.21503449000000002</v>
      </c>
      <c r="E89" s="133">
        <v>639.59717789549779</v>
      </c>
      <c r="F89" s="143">
        <v>168.321</v>
      </c>
      <c r="G89" s="143">
        <v>0.1073564099999999</v>
      </c>
      <c r="H89" s="133">
        <v>637.80758194164662</v>
      </c>
      <c r="I89" s="95">
        <v>-0.49934712063842379</v>
      </c>
      <c r="J89" s="95">
        <v>-0.50074794978238191</v>
      </c>
      <c r="K89" s="95">
        <v>-2.7980047687821141E-3</v>
      </c>
      <c r="L89" s="95">
        <v>3.2446983789403038E-5</v>
      </c>
      <c r="M89" s="95">
        <v>2.8043753437978273E-5</v>
      </c>
    </row>
    <row r="90" spans="1:13" s="25" customFormat="1" ht="17.25" customHeight="1" x14ac:dyDescent="0.25">
      <c r="A90" s="92">
        <v>82</v>
      </c>
      <c r="B90" s="24" t="s">
        <v>483</v>
      </c>
      <c r="C90" s="143">
        <v>150.66349999999997</v>
      </c>
      <c r="D90" s="143">
        <v>0.36000891000000002</v>
      </c>
      <c r="E90" s="133">
        <v>2389.4898897211342</v>
      </c>
      <c r="F90" s="143">
        <v>83.030190000000005</v>
      </c>
      <c r="G90" s="143">
        <v>0.10636585</v>
      </c>
      <c r="H90" s="133">
        <v>1281.0503023057033</v>
      </c>
      <c r="I90" s="95">
        <v>-0.44890308535245749</v>
      </c>
      <c r="J90" s="95">
        <v>-0.70454661802675944</v>
      </c>
      <c r="K90" s="95">
        <v>-0.46388126276809294</v>
      </c>
      <c r="L90" s="95">
        <v>1.6005603750934552E-5</v>
      </c>
      <c r="M90" s="95">
        <v>2.7784998321208616E-5</v>
      </c>
    </row>
    <row r="91" spans="1:13" s="25" customFormat="1" ht="17.25" customHeight="1" x14ac:dyDescent="0.25">
      <c r="A91" s="92">
        <v>83</v>
      </c>
      <c r="B91" s="24" t="s">
        <v>462</v>
      </c>
      <c r="C91" s="143">
        <v>25</v>
      </c>
      <c r="D91" s="143">
        <v>6.5926739999999998E-2</v>
      </c>
      <c r="E91" s="133">
        <v>2637.0695999999998</v>
      </c>
      <c r="F91" s="143">
        <v>42.077179999999998</v>
      </c>
      <c r="G91" s="143">
        <v>9.7866410000000001E-2</v>
      </c>
      <c r="H91" s="133">
        <v>2325.8785403394431</v>
      </c>
      <c r="I91" s="95">
        <v>0.68308719999999989</v>
      </c>
      <c r="J91" s="95">
        <v>0.48447215803481258</v>
      </c>
      <c r="K91" s="95">
        <v>-0.11800638847778488</v>
      </c>
      <c r="L91" s="95">
        <v>8.1111541481086358E-6</v>
      </c>
      <c r="M91" s="95">
        <v>2.5564765735926654E-5</v>
      </c>
    </row>
    <row r="92" spans="1:13" s="25" customFormat="1" ht="17.25" customHeight="1" x14ac:dyDescent="0.25">
      <c r="A92" s="92">
        <v>84</v>
      </c>
      <c r="B92" s="24" t="s">
        <v>590</v>
      </c>
      <c r="C92" s="143">
        <v>5.94104999999999</v>
      </c>
      <c r="D92" s="143">
        <v>2.9596479999999998E-2</v>
      </c>
      <c r="E92" s="133">
        <v>4981.6917884885752</v>
      </c>
      <c r="F92" s="143">
        <v>65.686109999999999</v>
      </c>
      <c r="G92" s="143">
        <v>8.6248600000000009E-2</v>
      </c>
      <c r="H92" s="133">
        <v>1313.0416765431839</v>
      </c>
      <c r="I92" s="95">
        <v>10.056313277955935</v>
      </c>
      <c r="J92" s="95">
        <v>1.9141506016931746</v>
      </c>
      <c r="K92" s="95">
        <v>-0.73642655300809867</v>
      </c>
      <c r="L92" s="95">
        <v>1.2662211764182394E-5</v>
      </c>
      <c r="M92" s="95">
        <v>2.2529949285476436E-5</v>
      </c>
    </row>
    <row r="93" spans="1:13" s="25" customFormat="1" ht="17.25" customHeight="1" x14ac:dyDescent="0.25">
      <c r="A93" s="92">
        <v>85</v>
      </c>
      <c r="B93" s="24" t="s">
        <v>540</v>
      </c>
      <c r="C93" s="143"/>
      <c r="D93" s="143"/>
      <c r="E93" s="133"/>
      <c r="F93" s="143">
        <v>10.08</v>
      </c>
      <c r="G93" s="143">
        <v>7.8208929999999996E-2</v>
      </c>
      <c r="H93" s="133">
        <v>7758.8224206349196</v>
      </c>
      <c r="I93" s="95"/>
      <c r="J93" s="95"/>
      <c r="K93" s="95"/>
      <c r="L93" s="95">
        <v>1.9431063063859094E-6</v>
      </c>
      <c r="M93" s="95">
        <v>2.0429818299327482E-5</v>
      </c>
    </row>
    <row r="94" spans="1:13" s="25" customFormat="1" ht="17.25" customHeight="1" x14ac:dyDescent="0.25">
      <c r="A94" s="92">
        <v>86</v>
      </c>
      <c r="B94" s="24" t="s">
        <v>525</v>
      </c>
      <c r="C94" s="143">
        <v>9.5342899999999986</v>
      </c>
      <c r="D94" s="143">
        <v>0.1658306699999999</v>
      </c>
      <c r="E94" s="133">
        <v>17393.080134965468</v>
      </c>
      <c r="F94" s="143">
        <v>2.1045399999999987</v>
      </c>
      <c r="G94" s="143">
        <v>7.3583519999999999E-2</v>
      </c>
      <c r="H94" s="133">
        <v>34964.182196584552</v>
      </c>
      <c r="I94" s="95">
        <v>-0.77926620650305378</v>
      </c>
      <c r="J94" s="95">
        <v>-0.55627315502011754</v>
      </c>
      <c r="K94" s="95">
        <v>1.0102352156876306</v>
      </c>
      <c r="L94" s="95">
        <v>4.0568898274220229E-7</v>
      </c>
      <c r="M94" s="95">
        <v>1.9221563872884208E-5</v>
      </c>
    </row>
    <row r="95" spans="1:13" s="25" customFormat="1" ht="17.25" customHeight="1" x14ac:dyDescent="0.25">
      <c r="A95" s="92">
        <v>87</v>
      </c>
      <c r="B95" s="24" t="s">
        <v>564</v>
      </c>
      <c r="C95" s="143">
        <v>286.70089999999999</v>
      </c>
      <c r="D95" s="143">
        <v>0.25317046999999998</v>
      </c>
      <c r="E95" s="133">
        <v>883.04735004319821</v>
      </c>
      <c r="F95" s="143">
        <v>1.65724</v>
      </c>
      <c r="G95" s="143">
        <v>7.2193939999999887E-2</v>
      </c>
      <c r="H95" s="133">
        <v>43562.754941951607</v>
      </c>
      <c r="I95" s="95">
        <v>-0.99421962051741031</v>
      </c>
      <c r="J95" s="95">
        <v>-0.71484059732558891</v>
      </c>
      <c r="K95" s="95">
        <v>48.332297911114892</v>
      </c>
      <c r="L95" s="95">
        <v>3.1946364039632783E-7</v>
      </c>
      <c r="M95" s="95">
        <v>1.8858576335369221E-5</v>
      </c>
    </row>
    <row r="96" spans="1:13" s="25" customFormat="1" ht="17.25" customHeight="1" x14ac:dyDescent="0.25">
      <c r="A96" s="92">
        <v>88</v>
      </c>
      <c r="B96" s="24" t="s">
        <v>530</v>
      </c>
      <c r="C96" s="143">
        <v>0.63369999999999993</v>
      </c>
      <c r="D96" s="143">
        <v>6.162589999999999E-3</v>
      </c>
      <c r="E96" s="133">
        <v>9724.7751301877852</v>
      </c>
      <c r="F96" s="143">
        <v>32.685000000000002</v>
      </c>
      <c r="G96" s="143">
        <v>7.0022680000000004E-2</v>
      </c>
      <c r="H96" s="133">
        <v>2142.349089796543</v>
      </c>
      <c r="I96" s="95">
        <v>50.578033769922683</v>
      </c>
      <c r="J96" s="95">
        <v>10.362540749911972</v>
      </c>
      <c r="K96" s="95">
        <v>-0.77970194054706388</v>
      </c>
      <c r="L96" s="95">
        <v>6.3006378595459768E-6</v>
      </c>
      <c r="M96" s="95">
        <v>1.8291397532634095E-5</v>
      </c>
    </row>
    <row r="97" spans="1:13" s="25" customFormat="1" ht="17.25" customHeight="1" x14ac:dyDescent="0.25">
      <c r="A97" s="92">
        <v>89</v>
      </c>
      <c r="B97" s="24" t="s">
        <v>574</v>
      </c>
      <c r="C97" s="143">
        <v>7.0449999999999999</v>
      </c>
      <c r="D97" s="143">
        <v>1.357055999999999E-2</v>
      </c>
      <c r="E97" s="133">
        <v>1926.2682753726033</v>
      </c>
      <c r="F97" s="143">
        <v>36.304999999999993</v>
      </c>
      <c r="G97" s="143">
        <v>6.2656820000000002E-2</v>
      </c>
      <c r="H97" s="133">
        <v>1725.8454758297758</v>
      </c>
      <c r="I97" s="95">
        <v>4.1533002129169612</v>
      </c>
      <c r="J97" s="95">
        <v>3.617113811073386</v>
      </c>
      <c r="K97" s="95">
        <v>-0.10404718911962518</v>
      </c>
      <c r="L97" s="95">
        <v>6.9984597671964704E-6</v>
      </c>
      <c r="M97" s="95">
        <v>1.6367279897751678E-5</v>
      </c>
    </row>
    <row r="98" spans="1:13" s="25" customFormat="1" ht="17.25" customHeight="1" x14ac:dyDescent="0.25">
      <c r="A98" s="92">
        <v>90</v>
      </c>
      <c r="B98" s="24" t="s">
        <v>441</v>
      </c>
      <c r="C98" s="143"/>
      <c r="D98" s="143"/>
      <c r="E98" s="133"/>
      <c r="F98" s="143">
        <v>16</v>
      </c>
      <c r="G98" s="143">
        <v>6.1913000000000003E-2</v>
      </c>
      <c r="H98" s="133">
        <v>3869.5625</v>
      </c>
      <c r="I98" s="95"/>
      <c r="J98" s="95"/>
      <c r="K98" s="95"/>
      <c r="L98" s="95">
        <v>3.0842957244220782E-6</v>
      </c>
      <c r="M98" s="95">
        <v>1.6172978461235341E-5</v>
      </c>
    </row>
    <row r="99" spans="1:13" s="25" customFormat="1" ht="17.25" customHeight="1" x14ac:dyDescent="0.25">
      <c r="A99" s="92">
        <v>91</v>
      </c>
      <c r="B99" s="24" t="s">
        <v>543</v>
      </c>
      <c r="C99" s="143">
        <v>10.544939999999999</v>
      </c>
      <c r="D99" s="143">
        <v>9.7166989999999898E-2</v>
      </c>
      <c r="E99" s="133">
        <v>9214.5607277044637</v>
      </c>
      <c r="F99" s="143">
        <v>0.38574999999999998</v>
      </c>
      <c r="G99" s="143">
        <v>5.5278180000000003E-2</v>
      </c>
      <c r="H99" s="133">
        <v>143300.53143227479</v>
      </c>
      <c r="I99" s="95">
        <v>-0.96341847369449229</v>
      </c>
      <c r="J99" s="95">
        <v>-0.43110124127545724</v>
      </c>
      <c r="K99" s="95">
        <v>14.551531501814074</v>
      </c>
      <c r="L99" s="95">
        <v>7.4360442230988532E-8</v>
      </c>
      <c r="M99" s="95">
        <v>1.4439823857934363E-5</v>
      </c>
    </row>
    <row r="100" spans="1:13" s="25" customFormat="1" ht="17.25" customHeight="1" x14ac:dyDescent="0.25">
      <c r="A100" s="92">
        <v>92</v>
      </c>
      <c r="B100" s="24" t="s">
        <v>439</v>
      </c>
      <c r="C100" s="143">
        <v>235.39600000000002</v>
      </c>
      <c r="D100" s="143">
        <v>0.23919456</v>
      </c>
      <c r="E100" s="133">
        <v>1016.1368927254498</v>
      </c>
      <c r="F100" s="143">
        <v>6.8419999999999996</v>
      </c>
      <c r="G100" s="143">
        <v>4.7480470000000004E-2</v>
      </c>
      <c r="H100" s="133">
        <v>6939.5600701549256</v>
      </c>
      <c r="I100" s="95">
        <v>-0.97093408554096072</v>
      </c>
      <c r="J100" s="95">
        <v>-0.80149853742493138</v>
      </c>
      <c r="K100" s="95">
        <v>5.829355493177558</v>
      </c>
      <c r="L100" s="95">
        <v>1.3189219591559912E-6</v>
      </c>
      <c r="M100" s="95">
        <v>1.2402897915451212E-5</v>
      </c>
    </row>
    <row r="101" spans="1:13" s="25" customFormat="1" ht="17.25" customHeight="1" x14ac:dyDescent="0.25">
      <c r="A101" s="92">
        <v>93</v>
      </c>
      <c r="B101" s="24" t="s">
        <v>526</v>
      </c>
      <c r="C101" s="143">
        <v>9.4963099999999994</v>
      </c>
      <c r="D101" s="143">
        <v>4.1788699999999998E-2</v>
      </c>
      <c r="E101" s="133">
        <v>4400.5197808411895</v>
      </c>
      <c r="F101" s="143">
        <v>7.6023300000000003</v>
      </c>
      <c r="G101" s="143">
        <v>3.8558820000000001E-2</v>
      </c>
      <c r="H101" s="133">
        <v>5071.9739869224304</v>
      </c>
      <c r="I101" s="95">
        <v>-0.19944378395397788</v>
      </c>
      <c r="J101" s="95">
        <v>-7.7290750848913681E-2</v>
      </c>
      <c r="K101" s="95">
        <v>0.15258520345814408</v>
      </c>
      <c r="L101" s="95">
        <v>1.4654896196653562E-6</v>
      </c>
      <c r="M101" s="95">
        <v>1.0072375193427075E-5</v>
      </c>
    </row>
    <row r="102" spans="1:13" s="25" customFormat="1" ht="17.25" customHeight="1" x14ac:dyDescent="0.25">
      <c r="A102" s="92">
        <v>94</v>
      </c>
      <c r="B102" s="24" t="s">
        <v>503</v>
      </c>
      <c r="C102" s="143">
        <v>1.1069399999999998</v>
      </c>
      <c r="D102" s="143">
        <v>3.3167649999999979E-2</v>
      </c>
      <c r="E102" s="133">
        <v>29963.367481525635</v>
      </c>
      <c r="F102" s="143">
        <v>1.0929299999999997</v>
      </c>
      <c r="G102" s="143">
        <v>3.6536419999999993E-2</v>
      </c>
      <c r="H102" s="133">
        <v>33429.789648010395</v>
      </c>
      <c r="I102" s="95">
        <v>-1.2656512548105625E-2</v>
      </c>
      <c r="J102" s="95">
        <v>0.10156794346298326</v>
      </c>
      <c r="K102" s="95">
        <v>0.11568867112890557</v>
      </c>
      <c r="L102" s="95">
        <v>2.1068245788078882E-7</v>
      </c>
      <c r="M102" s="95">
        <v>9.5440817552153503E-6</v>
      </c>
    </row>
    <row r="103" spans="1:13" s="25" customFormat="1" ht="17.25" customHeight="1" x14ac:dyDescent="0.25">
      <c r="A103" s="92">
        <v>95</v>
      </c>
      <c r="B103" s="24" t="s">
        <v>512</v>
      </c>
      <c r="C103" s="143"/>
      <c r="D103" s="143"/>
      <c r="E103" s="133"/>
      <c r="F103" s="143">
        <v>1.49861</v>
      </c>
      <c r="G103" s="143">
        <v>3.284161E-2</v>
      </c>
      <c r="H103" s="133">
        <v>21914.714301919779</v>
      </c>
      <c r="I103" s="95"/>
      <c r="J103" s="95"/>
      <c r="K103" s="95"/>
      <c r="L103" s="95">
        <v>2.8888477597351068E-7</v>
      </c>
      <c r="M103" s="95">
        <v>8.5789196317783215E-6</v>
      </c>
    </row>
    <row r="104" spans="1:13" s="25" customFormat="1" ht="17.25" customHeight="1" x14ac:dyDescent="0.25">
      <c r="A104" s="92">
        <v>96</v>
      </c>
      <c r="B104" s="24" t="s">
        <v>463</v>
      </c>
      <c r="C104" s="143">
        <v>0.76500000000000001</v>
      </c>
      <c r="D104" s="143">
        <v>2.108105E-2</v>
      </c>
      <c r="E104" s="133">
        <v>27556.928104575163</v>
      </c>
      <c r="F104" s="143">
        <v>3.5999999999999997E-2</v>
      </c>
      <c r="G104" s="143">
        <v>3.0783599999999901E-2</v>
      </c>
      <c r="H104" s="133">
        <v>855099.99999999732</v>
      </c>
      <c r="I104" s="95">
        <v>-0.95294117647058829</v>
      </c>
      <c r="J104" s="95">
        <v>0.46024984524015178</v>
      </c>
      <c r="K104" s="95">
        <v>30.030309211353227</v>
      </c>
      <c r="L104" s="95">
        <v>6.9396653799496751E-9</v>
      </c>
      <c r="M104" s="95">
        <v>8.0413241122104028E-6</v>
      </c>
    </row>
    <row r="105" spans="1:13" s="25" customFormat="1" ht="17.25" customHeight="1" x14ac:dyDescent="0.25">
      <c r="A105" s="92">
        <v>97</v>
      </c>
      <c r="B105" s="24" t="s">
        <v>596</v>
      </c>
      <c r="C105" s="143">
        <v>6</v>
      </c>
      <c r="D105" s="143">
        <v>6.0398E-2</v>
      </c>
      <c r="E105" s="133">
        <v>10066.333333333334</v>
      </c>
      <c r="F105" s="143">
        <v>2.4</v>
      </c>
      <c r="G105" s="143">
        <v>3.0502000000000001E-2</v>
      </c>
      <c r="H105" s="133">
        <v>12709.166666666668</v>
      </c>
      <c r="I105" s="95">
        <v>-0.60000000000000009</v>
      </c>
      <c r="J105" s="95">
        <v>-0.49498327759197325</v>
      </c>
      <c r="K105" s="95">
        <v>0.26254180602006683</v>
      </c>
      <c r="L105" s="95">
        <v>4.6264435866331171E-7</v>
      </c>
      <c r="M105" s="95">
        <v>7.9677642663834797E-6</v>
      </c>
    </row>
    <row r="106" spans="1:13" s="25" customFormat="1" ht="17.25" customHeight="1" x14ac:dyDescent="0.25">
      <c r="A106" s="92">
        <v>98</v>
      </c>
      <c r="B106" s="24" t="s">
        <v>582</v>
      </c>
      <c r="C106" s="143">
        <v>3.9099999999999996E-2</v>
      </c>
      <c r="D106" s="143">
        <v>2.7368879999999998E-2</v>
      </c>
      <c r="E106" s="133">
        <v>699971.35549872124</v>
      </c>
      <c r="F106" s="143">
        <v>9.1819999999999999E-2</v>
      </c>
      <c r="G106" s="143">
        <v>2.1991289999999997E-2</v>
      </c>
      <c r="H106" s="133">
        <v>239504.3563493792</v>
      </c>
      <c r="I106" s="95">
        <v>1.3483375959079287</v>
      </c>
      <c r="J106" s="95">
        <v>-0.1964855704727414</v>
      </c>
      <c r="K106" s="95">
        <v>-0.65783691794254184</v>
      </c>
      <c r="L106" s="95">
        <v>1.7700002088527202E-8</v>
      </c>
      <c r="M106" s="95">
        <v>5.7445877199421785E-6</v>
      </c>
    </row>
    <row r="107" spans="1:13" s="25" customFormat="1" ht="17.25" customHeight="1" x14ac:dyDescent="0.25">
      <c r="A107" s="92">
        <v>99</v>
      </c>
      <c r="B107" s="24" t="s">
        <v>505</v>
      </c>
      <c r="C107" s="143">
        <v>2.4899199999999988</v>
      </c>
      <c r="D107" s="143">
        <v>2.5359509999999991E-2</v>
      </c>
      <c r="E107" s="133">
        <v>10184.869393394167</v>
      </c>
      <c r="F107" s="143">
        <v>1.7348699999999999</v>
      </c>
      <c r="G107" s="143">
        <v>1.836687E-2</v>
      </c>
      <c r="H107" s="133">
        <v>10586.885472686714</v>
      </c>
      <c r="I107" s="95">
        <v>-0.30324267446343622</v>
      </c>
      <c r="J107" s="95">
        <v>-0.27574034356342036</v>
      </c>
      <c r="K107" s="95">
        <v>3.9471893429805949E-2</v>
      </c>
      <c r="L107" s="95">
        <v>3.3442825771425814E-7</v>
      </c>
      <c r="M107" s="95">
        <v>4.7978129457514502E-6</v>
      </c>
    </row>
    <row r="108" spans="1:13" s="25" customFormat="1" ht="17.25" customHeight="1" x14ac:dyDescent="0.25">
      <c r="A108" s="92">
        <v>100</v>
      </c>
      <c r="B108" s="24" t="s">
        <v>451</v>
      </c>
      <c r="C108" s="143"/>
      <c r="D108" s="143"/>
      <c r="E108" s="133"/>
      <c r="F108" s="143">
        <v>1.008</v>
      </c>
      <c r="G108" s="143">
        <v>1.75715E-2</v>
      </c>
      <c r="H108" s="133">
        <v>17432.04365079365</v>
      </c>
      <c r="I108" s="95"/>
      <c r="J108" s="95"/>
      <c r="K108" s="95"/>
      <c r="L108" s="95">
        <v>1.9431063063859093E-7</v>
      </c>
      <c r="M108" s="95">
        <v>4.5900455644468334E-6</v>
      </c>
    </row>
    <row r="109" spans="1:13" s="25" customFormat="1" ht="17.25" customHeight="1" x14ac:dyDescent="0.25">
      <c r="A109" s="92">
        <v>101</v>
      </c>
      <c r="B109" s="24" t="s">
        <v>593</v>
      </c>
      <c r="C109" s="143">
        <v>198.99796000000001</v>
      </c>
      <c r="D109" s="143">
        <v>0.57675936999999999</v>
      </c>
      <c r="E109" s="133">
        <v>2898.3180028579186</v>
      </c>
      <c r="F109" s="143">
        <v>2.835</v>
      </c>
      <c r="G109" s="143">
        <v>1.44557E-2</v>
      </c>
      <c r="H109" s="133">
        <v>5099.0123456790125</v>
      </c>
      <c r="I109" s="95">
        <v>-0.98575362280095735</v>
      </c>
      <c r="J109" s="95">
        <v>-0.9749363413029597</v>
      </c>
      <c r="K109" s="95">
        <v>0.7593005117627103</v>
      </c>
      <c r="L109" s="95">
        <v>5.4649864867103691E-7</v>
      </c>
      <c r="M109" s="95">
        <v>3.7761330373601623E-6</v>
      </c>
    </row>
    <row r="110" spans="1:13" s="25" customFormat="1" ht="17.25" customHeight="1" x14ac:dyDescent="0.25">
      <c r="A110" s="92">
        <v>102</v>
      </c>
      <c r="B110" s="24" t="s">
        <v>484</v>
      </c>
      <c r="C110" s="143">
        <v>9.1180500000000002</v>
      </c>
      <c r="D110" s="143">
        <v>6.6395679999999999E-2</v>
      </c>
      <c r="E110" s="133">
        <v>7281.7850307905737</v>
      </c>
      <c r="F110" s="143">
        <v>0.20199999999999999</v>
      </c>
      <c r="G110" s="143">
        <v>1.4257649999999898E-2</v>
      </c>
      <c r="H110" s="133">
        <v>70582.42574257376</v>
      </c>
      <c r="I110" s="95">
        <v>-0.97784614034799111</v>
      </c>
      <c r="J110" s="95">
        <v>-0.78526238454068253</v>
      </c>
      <c r="K110" s="95">
        <v>8.6930114586080709</v>
      </c>
      <c r="L110" s="95">
        <v>3.8939233520828734E-8</v>
      </c>
      <c r="M110" s="95">
        <v>3.7243982097108911E-6</v>
      </c>
    </row>
    <row r="111" spans="1:13" s="25" customFormat="1" ht="17.25" customHeight="1" x14ac:dyDescent="0.25">
      <c r="A111" s="92">
        <v>103</v>
      </c>
      <c r="B111" s="24" t="s">
        <v>550</v>
      </c>
      <c r="C111" s="143">
        <v>0.15770999999999999</v>
      </c>
      <c r="D111" s="143">
        <v>2.6833099999999986E-3</v>
      </c>
      <c r="E111" s="133">
        <v>17014.203284509535</v>
      </c>
      <c r="F111" s="143">
        <v>0.25785000000000002</v>
      </c>
      <c r="G111" s="143">
        <v>9.0060100000000001E-3</v>
      </c>
      <c r="H111" s="133">
        <v>34927.32208648439</v>
      </c>
      <c r="I111" s="95">
        <v>0.63496290660072319</v>
      </c>
      <c r="J111" s="95">
        <v>2.3563062039048805</v>
      </c>
      <c r="K111" s="95">
        <v>1.0528332418764346</v>
      </c>
      <c r="L111" s="95">
        <v>4.9705353283889555E-8</v>
      </c>
      <c r="M111" s="95">
        <v>2.3525593292470095E-6</v>
      </c>
    </row>
    <row r="112" spans="1:13" s="25" customFormat="1" ht="17.25" customHeight="1" x14ac:dyDescent="0.25">
      <c r="A112" s="92">
        <v>104</v>
      </c>
      <c r="B112" s="24" t="s">
        <v>443</v>
      </c>
      <c r="C112" s="143">
        <v>2.7E-2</v>
      </c>
      <c r="D112" s="143">
        <v>5.0796999999999995E-4</v>
      </c>
      <c r="E112" s="133">
        <v>18813.703703703704</v>
      </c>
      <c r="F112" s="143">
        <v>3.4554</v>
      </c>
      <c r="G112" s="143">
        <v>7.6824399999999996E-3</v>
      </c>
      <c r="H112" s="133">
        <v>2223.3142327950454</v>
      </c>
      <c r="I112" s="95">
        <v>126.97777777777777</v>
      </c>
      <c r="J112" s="95">
        <v>14.123806524007325</v>
      </c>
      <c r="K112" s="95">
        <v>-0.88182474499386532</v>
      </c>
      <c r="L112" s="95">
        <v>6.66092215385503E-7</v>
      </c>
      <c r="M112" s="95">
        <v>2.0068149928081797E-6</v>
      </c>
    </row>
    <row r="113" spans="1:13" s="25" customFormat="1" ht="17.25" customHeight="1" x14ac:dyDescent="0.25">
      <c r="A113" s="92">
        <v>105</v>
      </c>
      <c r="B113" s="24" t="s">
        <v>469</v>
      </c>
      <c r="C113" s="143">
        <v>8.0500000000000002E-2</v>
      </c>
      <c r="D113" s="143">
        <v>9.4497599999999998E-3</v>
      </c>
      <c r="E113" s="133">
        <v>117388.32298136647</v>
      </c>
      <c r="F113" s="143">
        <v>0.11770000000000001</v>
      </c>
      <c r="G113" s="143">
        <v>7.3131799999999999E-3</v>
      </c>
      <c r="H113" s="133">
        <v>62134.069668649106</v>
      </c>
      <c r="I113" s="95">
        <v>0.46211180124223605</v>
      </c>
      <c r="J113" s="95">
        <v>-0.22609886388649025</v>
      </c>
      <c r="K113" s="95">
        <v>-0.47069633426391222</v>
      </c>
      <c r="L113" s="95">
        <v>2.2688850422779916E-8</v>
      </c>
      <c r="M113" s="95">
        <v>1.9103565103150721E-6</v>
      </c>
    </row>
    <row r="114" spans="1:13" s="25" customFormat="1" ht="17.25" customHeight="1" x14ac:dyDescent="0.25">
      <c r="A114" s="92">
        <v>106</v>
      </c>
      <c r="B114" s="24" t="s">
        <v>541</v>
      </c>
      <c r="C114" s="143"/>
      <c r="D114" s="143"/>
      <c r="E114" s="133"/>
      <c r="F114" s="143">
        <v>0.45400000000000001</v>
      </c>
      <c r="G114" s="143">
        <v>7.0909600000000003E-3</v>
      </c>
      <c r="H114" s="133">
        <v>15618.854625550661</v>
      </c>
      <c r="I114" s="95"/>
      <c r="J114" s="95"/>
      <c r="K114" s="95"/>
      <c r="L114" s="95">
        <v>8.7516891180476467E-8</v>
      </c>
      <c r="M114" s="95">
        <v>1.8523079700463773E-6</v>
      </c>
    </row>
    <row r="115" spans="1:13" s="25" customFormat="1" ht="17.25" customHeight="1" x14ac:dyDescent="0.25">
      <c r="A115" s="92">
        <v>107</v>
      </c>
      <c r="B115" s="24" t="s">
        <v>527</v>
      </c>
      <c r="C115" s="143"/>
      <c r="D115" s="143"/>
      <c r="E115" s="133"/>
      <c r="F115" s="143">
        <v>0.30680000000000002</v>
      </c>
      <c r="G115" s="143">
        <v>7.0267999999999997E-3</v>
      </c>
      <c r="H115" s="133">
        <v>22903.52020860495</v>
      </c>
      <c r="I115" s="95"/>
      <c r="J115" s="95"/>
      <c r="K115" s="95"/>
      <c r="L115" s="95">
        <v>5.9141370515793353E-8</v>
      </c>
      <c r="M115" s="95">
        <v>1.835548027900578E-6</v>
      </c>
    </row>
    <row r="116" spans="1:13" s="25" customFormat="1" ht="17.25" customHeight="1" x14ac:dyDescent="0.25">
      <c r="A116" s="92">
        <v>108</v>
      </c>
      <c r="B116" s="24" t="s">
        <v>461</v>
      </c>
      <c r="C116" s="143">
        <v>0.3</v>
      </c>
      <c r="D116" s="143">
        <v>3.9584800000000003E-3</v>
      </c>
      <c r="E116" s="133">
        <v>13194.933333333336</v>
      </c>
      <c r="F116" s="143">
        <v>0.6</v>
      </c>
      <c r="G116" s="143">
        <v>5.4868399999999998E-3</v>
      </c>
      <c r="H116" s="133">
        <v>9144.7333333333336</v>
      </c>
      <c r="I116" s="95">
        <v>1</v>
      </c>
      <c r="J116" s="95">
        <v>0.3860976940643881</v>
      </c>
      <c r="K116" s="95">
        <v>-0.30695115296780595</v>
      </c>
      <c r="L116" s="95">
        <v>1.1566108966582793E-7</v>
      </c>
      <c r="M116" s="95">
        <v>1.4332780698761894E-6</v>
      </c>
    </row>
    <row r="117" spans="1:13" s="25" customFormat="1" ht="17.25" customHeight="1" x14ac:dyDescent="0.25">
      <c r="A117" s="92">
        <v>109</v>
      </c>
      <c r="B117" s="24" t="s">
        <v>460</v>
      </c>
      <c r="C117" s="143"/>
      <c r="D117" s="143"/>
      <c r="E117" s="133"/>
      <c r="F117" s="143">
        <v>0.16800000000000001</v>
      </c>
      <c r="G117" s="143">
        <v>4.1442600000000003E-3</v>
      </c>
      <c r="H117" s="133">
        <v>24668.214285714286</v>
      </c>
      <c r="I117" s="95"/>
      <c r="J117" s="95"/>
      <c r="K117" s="95"/>
      <c r="L117" s="95">
        <v>3.238510510643182E-8</v>
      </c>
      <c r="M117" s="95">
        <v>1.082567921401954E-6</v>
      </c>
    </row>
    <row r="118" spans="1:13" s="25" customFormat="1" ht="17.25" customHeight="1" x14ac:dyDescent="0.25">
      <c r="A118" s="92">
        <v>110</v>
      </c>
      <c r="B118" s="24" t="s">
        <v>612</v>
      </c>
      <c r="C118" s="143">
        <v>27.150000000000002</v>
      </c>
      <c r="D118" s="143">
        <v>0.153468569999999</v>
      </c>
      <c r="E118" s="133">
        <v>5652.6176795579731</v>
      </c>
      <c r="F118" s="143">
        <v>0.3</v>
      </c>
      <c r="G118" s="143">
        <v>4.1116299999999998E-3</v>
      </c>
      <c r="H118" s="133">
        <v>13705.433333333334</v>
      </c>
      <c r="I118" s="95">
        <v>-0.98895027624309395</v>
      </c>
      <c r="J118" s="95">
        <v>-0.97320865112641619</v>
      </c>
      <c r="K118" s="95">
        <v>1.4246170730593404</v>
      </c>
      <c r="L118" s="95">
        <v>5.7830544832913964E-8</v>
      </c>
      <c r="M118" s="95">
        <v>1.0740442787551736E-6</v>
      </c>
    </row>
    <row r="119" spans="1:13" s="25" customFormat="1" ht="17.25" customHeight="1" x14ac:dyDescent="0.25">
      <c r="A119" s="92">
        <v>111</v>
      </c>
      <c r="B119" s="24" t="s">
        <v>537</v>
      </c>
      <c r="C119" s="143">
        <v>6.4040000000000014E-2</v>
      </c>
      <c r="D119" s="143">
        <v>6.6208999999999973E-3</v>
      </c>
      <c r="E119" s="133">
        <v>103386.94565896307</v>
      </c>
      <c r="F119" s="143">
        <v>3.8970000000000005E-2</v>
      </c>
      <c r="G119" s="143">
        <v>3.9249299999999966E-3</v>
      </c>
      <c r="H119" s="133">
        <v>100716.7051578136</v>
      </c>
      <c r="I119" s="95">
        <v>-0.39147407870081208</v>
      </c>
      <c r="J119" s="95">
        <v>-0.40719086529021764</v>
      </c>
      <c r="K119" s="95">
        <v>-2.5827636981922697E-2</v>
      </c>
      <c r="L119" s="95">
        <v>7.5121877737955254E-9</v>
      </c>
      <c r="M119" s="95">
        <v>1.0252743099487405E-6</v>
      </c>
    </row>
    <row r="120" spans="1:13" s="25" customFormat="1" ht="17.25" customHeight="1" x14ac:dyDescent="0.25">
      <c r="A120" s="92">
        <v>112</v>
      </c>
      <c r="B120" s="24" t="s">
        <v>518</v>
      </c>
      <c r="C120" s="143">
        <v>0.1</v>
      </c>
      <c r="D120" s="143">
        <v>9.4427399999999998E-3</v>
      </c>
      <c r="E120" s="133">
        <v>94427.4</v>
      </c>
      <c r="F120" s="143">
        <v>3.4999999999999996E-2</v>
      </c>
      <c r="G120" s="143">
        <v>3.4920200000000002E-3</v>
      </c>
      <c r="H120" s="133">
        <v>99772.000000000015</v>
      </c>
      <c r="I120" s="95">
        <v>-0.65000000000000013</v>
      </c>
      <c r="J120" s="95">
        <v>-0.63018996604799027</v>
      </c>
      <c r="K120" s="95">
        <v>5.6600097005742089E-2</v>
      </c>
      <c r="L120" s="95">
        <v>6.7468968971732949E-9</v>
      </c>
      <c r="M120" s="95">
        <v>9.1218910804197886E-7</v>
      </c>
    </row>
    <row r="121" spans="1:13" s="25" customFormat="1" ht="17.25" customHeight="1" x14ac:dyDescent="0.25">
      <c r="A121" s="92">
        <v>113</v>
      </c>
      <c r="B121" s="24" t="s">
        <v>535</v>
      </c>
      <c r="C121" s="143"/>
      <c r="D121" s="143"/>
      <c r="E121" s="133"/>
      <c r="F121" s="143">
        <v>1.469E-2</v>
      </c>
      <c r="G121" s="143">
        <v>3.40807E-3</v>
      </c>
      <c r="H121" s="133">
        <v>231999.31926480599</v>
      </c>
      <c r="I121" s="95"/>
      <c r="J121" s="95"/>
      <c r="K121" s="95"/>
      <c r="L121" s="95">
        <v>2.8317690119850204E-9</v>
      </c>
      <c r="M121" s="95">
        <v>8.9025960144690661E-7</v>
      </c>
    </row>
    <row r="122" spans="1:13" s="25" customFormat="1" ht="17.25" customHeight="1" x14ac:dyDescent="0.25">
      <c r="A122" s="92">
        <v>114</v>
      </c>
      <c r="B122" s="24" t="s">
        <v>532</v>
      </c>
      <c r="C122" s="143"/>
      <c r="D122" s="143"/>
      <c r="E122" s="133"/>
      <c r="F122" s="143">
        <v>0.51600000000000001</v>
      </c>
      <c r="G122" s="143">
        <v>3.4016900000000002E-3</v>
      </c>
      <c r="H122" s="133">
        <v>6592.4224806201546</v>
      </c>
      <c r="I122" s="95"/>
      <c r="J122" s="95"/>
      <c r="K122" s="95"/>
      <c r="L122" s="95">
        <v>9.9468537112612028E-8</v>
      </c>
      <c r="M122" s="95">
        <v>8.8859301118988987E-7</v>
      </c>
    </row>
    <row r="123" spans="1:13" s="25" customFormat="1" ht="17.25" customHeight="1" x14ac:dyDescent="0.25">
      <c r="A123" s="92">
        <v>115</v>
      </c>
      <c r="B123" s="24" t="s">
        <v>533</v>
      </c>
      <c r="C123" s="143">
        <v>1.2079999999999997E-2</v>
      </c>
      <c r="D123" s="143">
        <v>7.501500000000001E-4</v>
      </c>
      <c r="E123" s="133">
        <v>62098.509933774854</v>
      </c>
      <c r="F123" s="143">
        <v>3.6279999999999896E-2</v>
      </c>
      <c r="G123" s="143">
        <v>2.4971599999999996E-3</v>
      </c>
      <c r="H123" s="133">
        <v>68830.209481808342</v>
      </c>
      <c r="I123" s="95">
        <v>2.0033112582781376</v>
      </c>
      <c r="J123" s="95">
        <v>2.3288808904885681</v>
      </c>
      <c r="K123" s="95">
        <v>0.10840356000832441</v>
      </c>
      <c r="L123" s="95">
        <v>6.9936405551270417E-9</v>
      </c>
      <c r="M123" s="95">
        <v>6.5231074078559329E-7</v>
      </c>
    </row>
    <row r="124" spans="1:13" s="25" customFormat="1" ht="17.25" customHeight="1" x14ac:dyDescent="0.25">
      <c r="A124" s="92">
        <v>116</v>
      </c>
      <c r="B124" s="24" t="s">
        <v>515</v>
      </c>
      <c r="C124" s="143">
        <v>1E-3</v>
      </c>
      <c r="D124" s="143">
        <v>2.1646999999999999E-4</v>
      </c>
      <c r="E124" s="133">
        <v>216470</v>
      </c>
      <c r="F124" s="143">
        <v>0.25183</v>
      </c>
      <c r="G124" s="143">
        <v>2.41647E-3</v>
      </c>
      <c r="H124" s="133">
        <v>9595.6399158162239</v>
      </c>
      <c r="I124" s="95">
        <v>250.82999999999998</v>
      </c>
      <c r="J124" s="95">
        <v>10.163071095301889</v>
      </c>
      <c r="K124" s="95">
        <v>-0.95567219515029234</v>
      </c>
      <c r="L124" s="95">
        <v>4.8544887017575744E-8</v>
      </c>
      <c r="M124" s="95">
        <v>6.3123281479206889E-7</v>
      </c>
    </row>
    <row r="125" spans="1:13" s="25" customFormat="1" ht="17.25" customHeight="1" x14ac:dyDescent="0.25">
      <c r="A125" s="92">
        <v>117</v>
      </c>
      <c r="B125" s="24" t="s">
        <v>609</v>
      </c>
      <c r="C125" s="143">
        <v>4.9079999999999999E-2</v>
      </c>
      <c r="D125" s="143">
        <v>5.3150699999999903E-3</v>
      </c>
      <c r="E125" s="133">
        <v>108294.00977995091</v>
      </c>
      <c r="F125" s="143">
        <v>1.018E-2</v>
      </c>
      <c r="G125" s="143">
        <v>9.3493000000000005E-4</v>
      </c>
      <c r="H125" s="133">
        <v>91839.882121807474</v>
      </c>
      <c r="I125" s="95">
        <v>-0.79258353708231455</v>
      </c>
      <c r="J125" s="95">
        <v>-0.82409827151853099</v>
      </c>
      <c r="K125" s="95">
        <v>-0.15193940728187616</v>
      </c>
      <c r="L125" s="95">
        <v>1.9623831546635473E-9</v>
      </c>
      <c r="M125" s="95">
        <v>2.4422339012425107E-7</v>
      </c>
    </row>
    <row r="126" spans="1:13" s="25" customFormat="1" ht="17.25" customHeight="1" x14ac:dyDescent="0.25">
      <c r="A126" s="92">
        <v>118</v>
      </c>
      <c r="B126" s="24" t="s">
        <v>591</v>
      </c>
      <c r="C126" s="143">
        <v>0.66</v>
      </c>
      <c r="D126" s="143">
        <v>8.7629800000000001E-3</v>
      </c>
      <c r="E126" s="133">
        <v>13277.242424242422</v>
      </c>
      <c r="F126" s="143">
        <v>0.01</v>
      </c>
      <c r="G126" s="143">
        <v>8.5067999999999895E-4</v>
      </c>
      <c r="H126" s="133">
        <v>85067.999999999898</v>
      </c>
      <c r="I126" s="95">
        <v>-0.98484848484848486</v>
      </c>
      <c r="J126" s="95">
        <v>-0.90292343472197822</v>
      </c>
      <c r="K126" s="95">
        <v>5.4070533083494361</v>
      </c>
      <c r="L126" s="95">
        <v>1.927684827763799E-9</v>
      </c>
      <c r="M126" s="95">
        <v>2.222155172161527E-7</v>
      </c>
    </row>
    <row r="127" spans="1:13" s="25" customFormat="1" ht="17.25" customHeight="1" x14ac:dyDescent="0.25">
      <c r="A127" s="92">
        <v>119</v>
      </c>
      <c r="B127" s="24" t="s">
        <v>522</v>
      </c>
      <c r="C127" s="143"/>
      <c r="D127" s="143"/>
      <c r="E127" s="133"/>
      <c r="F127" s="143">
        <v>1.2659999999999999E-2</v>
      </c>
      <c r="G127" s="143">
        <v>7.0454999999999997E-4</v>
      </c>
      <c r="H127" s="133">
        <v>55651.658767772511</v>
      </c>
      <c r="I127" s="95"/>
      <c r="J127" s="95"/>
      <c r="K127" s="95"/>
      <c r="L127" s="95">
        <v>2.4404489919489691E-9</v>
      </c>
      <c r="M127" s="95">
        <v>1.8404328614125239E-7</v>
      </c>
    </row>
    <row r="128" spans="1:13" s="25" customFormat="1" ht="17.25" customHeight="1" x14ac:dyDescent="0.25">
      <c r="A128" s="92">
        <v>120</v>
      </c>
      <c r="B128" s="24" t="s">
        <v>567</v>
      </c>
      <c r="C128" s="143"/>
      <c r="D128" s="143"/>
      <c r="E128" s="133"/>
      <c r="F128" s="143">
        <v>0.18</v>
      </c>
      <c r="G128" s="143">
        <v>6.1136999999999997E-4</v>
      </c>
      <c r="H128" s="133">
        <v>3396.5</v>
      </c>
      <c r="I128" s="95"/>
      <c r="J128" s="95"/>
      <c r="K128" s="95"/>
      <c r="L128" s="95">
        <v>3.4698326899748376E-8</v>
      </c>
      <c r="M128" s="95">
        <v>1.5970270931541759E-7</v>
      </c>
    </row>
    <row r="129" spans="1:13" s="25" customFormat="1" ht="17.25" customHeight="1" x14ac:dyDescent="0.25">
      <c r="A129" s="92">
        <v>121</v>
      </c>
      <c r="B129" s="24" t="s">
        <v>610</v>
      </c>
      <c r="C129" s="143"/>
      <c r="D129" s="143"/>
      <c r="E129" s="133"/>
      <c r="F129" s="143">
        <v>0.15</v>
      </c>
      <c r="G129" s="143">
        <v>3.3717000000000003E-4</v>
      </c>
      <c r="H129" s="133">
        <v>2247.8000000000002</v>
      </c>
      <c r="I129" s="95"/>
      <c r="J129" s="95"/>
      <c r="K129" s="95"/>
      <c r="L129" s="95">
        <v>2.8915272416456982E-8</v>
      </c>
      <c r="M129" s="95">
        <v>8.8075899209773723E-8</v>
      </c>
    </row>
    <row r="130" spans="1:13" s="25" customFormat="1" ht="17.25" customHeight="1" x14ac:dyDescent="0.25">
      <c r="A130" s="92">
        <v>122</v>
      </c>
      <c r="B130" s="24" t="s">
        <v>597</v>
      </c>
      <c r="C130" s="143">
        <v>2E-3</v>
      </c>
      <c r="D130" s="143">
        <v>5.7059999999999999E-5</v>
      </c>
      <c r="E130" s="133">
        <v>28530</v>
      </c>
      <c r="F130" s="143">
        <v>6.0000000000000001E-3</v>
      </c>
      <c r="G130" s="143">
        <v>2.6489999999999999E-4</v>
      </c>
      <c r="H130" s="133">
        <v>44149.999999999993</v>
      </c>
      <c r="I130" s="95">
        <v>2</v>
      </c>
      <c r="J130" s="95">
        <v>3.64248159831756</v>
      </c>
      <c r="K130" s="95">
        <v>0.54749386610585327</v>
      </c>
      <c r="L130" s="95">
        <v>1.1566108966582793E-9</v>
      </c>
      <c r="M130" s="95">
        <v>6.9197454401841959E-8</v>
      </c>
    </row>
    <row r="131" spans="1:13" s="25" customFormat="1" ht="17.25" customHeight="1" x14ac:dyDescent="0.25">
      <c r="A131" s="92">
        <v>123</v>
      </c>
      <c r="B131" s="24" t="s">
        <v>599</v>
      </c>
      <c r="C131" s="143"/>
      <c r="D131" s="143"/>
      <c r="E131" s="133"/>
      <c r="F131" s="143">
        <v>6.8899999999999899E-3</v>
      </c>
      <c r="G131" s="143">
        <v>1.7772999999999999E-4</v>
      </c>
      <c r="H131" s="133">
        <v>25795.355587808455</v>
      </c>
      <c r="I131" s="95"/>
      <c r="J131" s="95"/>
      <c r="K131" s="95"/>
      <c r="L131" s="95">
        <v>1.3281748463292554E-9</v>
      </c>
      <c r="M131" s="95">
        <v>4.6426816046958749E-8</v>
      </c>
    </row>
    <row r="132" spans="1:13" s="25" customFormat="1" ht="17.25" customHeight="1" x14ac:dyDescent="0.25">
      <c r="A132" s="92">
        <v>124</v>
      </c>
      <c r="B132" s="24" t="s">
        <v>467</v>
      </c>
      <c r="C132" s="143">
        <v>1.35</v>
      </c>
      <c r="D132" s="143">
        <v>1.286407999999999E-2</v>
      </c>
      <c r="E132" s="133">
        <v>9528.9481481481398</v>
      </c>
      <c r="F132" s="143">
        <v>6.7999999999999996E-3</v>
      </c>
      <c r="G132" s="143">
        <v>2.5170000000000001E-5</v>
      </c>
      <c r="H132" s="133">
        <v>3701.4705882352946</v>
      </c>
      <c r="I132" s="95">
        <v>-0.99496296296296294</v>
      </c>
      <c r="J132" s="95">
        <v>-0.99804338903365031</v>
      </c>
      <c r="K132" s="95">
        <v>-0.61155517579821861</v>
      </c>
      <c r="L132" s="95">
        <v>1.3108256828793831E-9</v>
      </c>
      <c r="M132" s="95">
        <v>6.574933662870375E-9</v>
      </c>
    </row>
    <row r="133" spans="1:13" s="25" customFormat="1" ht="17.25" customHeight="1" x14ac:dyDescent="0.25">
      <c r="A133" s="92">
        <v>125</v>
      </c>
      <c r="B133" s="24" t="s">
        <v>457</v>
      </c>
      <c r="C133" s="143">
        <v>9.5537999999999998E-2</v>
      </c>
      <c r="D133" s="143">
        <v>2.0058299999999979E-3</v>
      </c>
      <c r="E133" s="133">
        <v>20995.10142561073</v>
      </c>
      <c r="F133" s="143">
        <v>1.6000000000000001E-4</v>
      </c>
      <c r="G133" s="143">
        <v>2.10799999999999E-5</v>
      </c>
      <c r="H133" s="133">
        <v>131749.99999999936</v>
      </c>
      <c r="I133" s="95">
        <v>-0.99832527371307755</v>
      </c>
      <c r="J133" s="95">
        <v>-0.98949063479955934</v>
      </c>
      <c r="K133" s="95">
        <v>5.275273328248133</v>
      </c>
      <c r="L133" s="95">
        <v>3.0842957244220786E-11</v>
      </c>
      <c r="M133" s="95">
        <v>5.5065395952843407E-9</v>
      </c>
    </row>
    <row r="134" spans="1:13" s="25" customFormat="1" ht="17.25" customHeight="1" x14ac:dyDescent="0.25">
      <c r="A134" s="92">
        <v>126</v>
      </c>
      <c r="B134" s="24" t="s">
        <v>479</v>
      </c>
      <c r="C134" s="143">
        <v>5.0100000000000006E-2</v>
      </c>
      <c r="D134" s="143">
        <v>3.9143199999999998E-3</v>
      </c>
      <c r="E134" s="133">
        <v>78130.139720558873</v>
      </c>
      <c r="F134" s="143"/>
      <c r="G134" s="143"/>
      <c r="H134" s="133"/>
      <c r="I134" s="95"/>
      <c r="J134" s="95"/>
      <c r="K134" s="95"/>
      <c r="L134" s="95"/>
      <c r="M134" s="95"/>
    </row>
    <row r="135" spans="1:13" s="25" customFormat="1" ht="17.25" customHeight="1" x14ac:dyDescent="0.25">
      <c r="A135" s="92">
        <v>127</v>
      </c>
      <c r="B135" s="24" t="s">
        <v>495</v>
      </c>
      <c r="C135" s="143">
        <v>99.5</v>
      </c>
      <c r="D135" s="143">
        <v>0.80549767999999999</v>
      </c>
      <c r="E135" s="133">
        <v>8095.4540703517596</v>
      </c>
      <c r="F135" s="143"/>
      <c r="G135" s="143"/>
      <c r="H135" s="133"/>
      <c r="I135" s="95"/>
      <c r="J135" s="95"/>
      <c r="K135" s="95"/>
      <c r="L135" s="95"/>
      <c r="M135" s="95"/>
    </row>
    <row r="136" spans="1:13" s="25" customFormat="1" ht="17.25" customHeight="1" x14ac:dyDescent="0.25">
      <c r="A136" s="92">
        <v>128</v>
      </c>
      <c r="B136" s="24" t="s">
        <v>502</v>
      </c>
      <c r="C136" s="143">
        <v>0.02</v>
      </c>
      <c r="D136" s="143">
        <v>1.1413E-2</v>
      </c>
      <c r="E136" s="133">
        <v>570650</v>
      </c>
      <c r="F136" s="143"/>
      <c r="G136" s="143"/>
      <c r="H136" s="133"/>
      <c r="I136" s="95"/>
      <c r="J136" s="95"/>
      <c r="K136" s="95"/>
      <c r="L136" s="95"/>
      <c r="M136" s="95"/>
    </row>
    <row r="137" spans="1:13" s="25" customFormat="1" ht="17.25" customHeight="1" x14ac:dyDescent="0.25">
      <c r="A137" s="92">
        <v>129</v>
      </c>
      <c r="B137" s="24" t="s">
        <v>521</v>
      </c>
      <c r="C137" s="143">
        <v>0.63075000000000003</v>
      </c>
      <c r="D137" s="143">
        <v>8.1031599999999999E-3</v>
      </c>
      <c r="E137" s="133">
        <v>12846.864843440348</v>
      </c>
      <c r="F137" s="143"/>
      <c r="G137" s="143"/>
      <c r="H137" s="133"/>
      <c r="I137" s="95"/>
      <c r="J137" s="95"/>
      <c r="K137" s="95"/>
      <c r="L137" s="95"/>
      <c r="M137" s="95"/>
    </row>
    <row r="138" spans="1:13" s="25" customFormat="1" ht="17.25" customHeight="1" x14ac:dyDescent="0.25">
      <c r="A138" s="92">
        <v>130</v>
      </c>
      <c r="B138" s="24" t="s">
        <v>524</v>
      </c>
      <c r="C138" s="143">
        <v>1.444E-2</v>
      </c>
      <c r="D138" s="143">
        <v>2.7807E-4</v>
      </c>
      <c r="E138" s="133">
        <v>19256.925207756234</v>
      </c>
      <c r="F138" s="143"/>
      <c r="G138" s="143"/>
      <c r="H138" s="133"/>
      <c r="I138" s="95"/>
      <c r="J138" s="95"/>
      <c r="K138" s="95"/>
      <c r="L138" s="95"/>
      <c r="M138" s="95"/>
    </row>
    <row r="139" spans="1:13" s="25" customFormat="1" ht="17.25" customHeight="1" x14ac:dyDescent="0.25">
      <c r="A139" s="92">
        <v>131</v>
      </c>
      <c r="B139" s="24" t="s">
        <v>542</v>
      </c>
      <c r="C139" s="143">
        <v>1.221E-2</v>
      </c>
      <c r="D139" s="143">
        <v>2.3547999999999999E-4</v>
      </c>
      <c r="E139" s="133">
        <v>19285.831285831286</v>
      </c>
      <c r="F139" s="143"/>
      <c r="G139" s="143"/>
      <c r="H139" s="133"/>
      <c r="I139" s="95"/>
      <c r="J139" s="95"/>
      <c r="K139" s="95"/>
      <c r="L139" s="95"/>
      <c r="M139" s="95"/>
    </row>
    <row r="140" spans="1:13" s="25" customFormat="1" ht="17.25" customHeight="1" x14ac:dyDescent="0.25">
      <c r="A140" s="92">
        <v>132</v>
      </c>
      <c r="B140" s="24" t="s">
        <v>611</v>
      </c>
      <c r="C140" s="143">
        <v>6.0000000000000001E-3</v>
      </c>
      <c r="D140" s="143">
        <v>9.1909999999999995E-4</v>
      </c>
      <c r="E140" s="133">
        <v>153183.33333333331</v>
      </c>
      <c r="F140" s="143"/>
      <c r="G140" s="143"/>
      <c r="H140" s="133"/>
      <c r="I140" s="95"/>
      <c r="J140" s="95"/>
      <c r="K140" s="95"/>
      <c r="L140" s="95"/>
      <c r="M140" s="95"/>
    </row>
    <row r="141" spans="1:13" s="25" customFormat="1" ht="17.25" customHeight="1" x14ac:dyDescent="0.25">
      <c r="A141" s="92">
        <v>133</v>
      </c>
      <c r="B141" s="24" t="s">
        <v>569</v>
      </c>
      <c r="C141" s="143">
        <v>3.0000000000000001E-3</v>
      </c>
      <c r="D141" s="143">
        <v>1.0902E-4</v>
      </c>
      <c r="E141" s="133">
        <v>36340</v>
      </c>
      <c r="F141" s="143"/>
      <c r="G141" s="143"/>
      <c r="H141" s="133"/>
      <c r="I141" s="95"/>
      <c r="J141" s="95"/>
      <c r="K141" s="95"/>
      <c r="L141" s="95"/>
      <c r="M141" s="95"/>
    </row>
    <row r="142" spans="1:13" s="25" customFormat="1" ht="17.25" customHeight="1" x14ac:dyDescent="0.25">
      <c r="A142" s="92">
        <v>134</v>
      </c>
      <c r="B142" s="24" t="s">
        <v>613</v>
      </c>
      <c r="C142" s="143">
        <v>19.007999999999999</v>
      </c>
      <c r="D142" s="143">
        <v>4.5595440000000001E-2</v>
      </c>
      <c r="E142" s="133">
        <v>2398.7500000000005</v>
      </c>
      <c r="F142" s="143"/>
      <c r="G142" s="143"/>
      <c r="H142" s="133"/>
      <c r="I142" s="95"/>
      <c r="J142" s="95"/>
      <c r="K142" s="95"/>
      <c r="L142" s="95"/>
      <c r="M142" s="95"/>
    </row>
    <row r="143" spans="1:13" s="63" customFormat="1" ht="40.5" customHeight="1" x14ac:dyDescent="0.2">
      <c r="A143" s="77" t="s">
        <v>20</v>
      </c>
      <c r="B143" s="77" t="s">
        <v>20</v>
      </c>
      <c r="C143" s="132">
        <v>4232520.8555979999</v>
      </c>
      <c r="D143" s="132">
        <v>3450.4924140799985</v>
      </c>
      <c r="E143" s="132">
        <v>815.23341096271793</v>
      </c>
      <c r="F143" s="132">
        <v>5187570.0093570016</v>
      </c>
      <c r="G143" s="132">
        <v>3828.1755057300002</v>
      </c>
      <c r="H143" s="132">
        <v>737.95158404127289</v>
      </c>
      <c r="I143" s="96">
        <v>0.22564546905795835</v>
      </c>
      <c r="J143" s="96">
        <v>0.10945773713596263</v>
      </c>
      <c r="K143" s="96">
        <v>-9.4797178185057618E-2</v>
      </c>
      <c r="L143" s="96"/>
      <c r="M143" s="96"/>
    </row>
    <row r="144" spans="1:13" s="25" customFormat="1" ht="17.25" customHeight="1" x14ac:dyDescent="0.25"/>
    <row r="145" s="25" customFormat="1" ht="17.25" customHeight="1" x14ac:dyDescent="0.25"/>
    <row r="146" s="25" customFormat="1" ht="17.25" customHeight="1" x14ac:dyDescent="0.25"/>
  </sheetData>
  <sortState ref="B11:G144">
    <sortCondition descending="1" ref="G11:G144"/>
  </sortState>
  <mergeCells count="6">
    <mergeCell ref="A7:B8"/>
    <mergeCell ref="C7:E7"/>
    <mergeCell ref="F7:H7"/>
    <mergeCell ref="I7:K7"/>
    <mergeCell ref="L7:M7"/>
    <mergeCell ref="A143:B1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Grafico 1</vt:lpstr>
      <vt:lpstr>Tabla 1 y Grafico 2</vt:lpstr>
      <vt:lpstr>Tabla 2</vt:lpstr>
      <vt:lpstr>Tabla y grafico 3</vt:lpstr>
      <vt:lpstr>Importaciones</vt:lpstr>
      <vt:lpstr>Tabla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Sofia Tagarelli</dc:creator>
  <cp:lastModifiedBy>Ana Sofia Tagarelli</cp:lastModifiedBy>
  <dcterms:created xsi:type="dcterms:W3CDTF">2026-06-22T14:17:31Z</dcterms:created>
  <dcterms:modified xsi:type="dcterms:W3CDTF">2026-06-25T18:30:38Z</dcterms:modified>
</cp:coreProperties>
</file>