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gar\Documents\Informes AyB 2024\INFORME COMEX 2025\PUBLICACIONES 2025\FEBRERO 2026\Enviado a MN\"/>
    </mc:Choice>
  </mc:AlternateContent>
  <bookViews>
    <workbookView xWindow="0" yWindow="0" windowWidth="24000" windowHeight="9030" activeTab="6"/>
  </bookViews>
  <sheets>
    <sheet name="Grafico 1" sheetId="1" r:id="rId1"/>
    <sheet name="Tabla 1" sheetId="3" r:id="rId2"/>
    <sheet name="Grafico 2" sheetId="5" r:id="rId3"/>
    <sheet name="Tabla 2" sheetId="4" r:id="rId4"/>
    <sheet name="Tabla y Grafico 3" sheetId="6" r:id="rId5"/>
    <sheet name="Tabla 4" sheetId="7" r:id="rId6"/>
    <sheet name="Tabla 5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7" l="1"/>
  <c r="J10" i="7"/>
  <c r="I11" i="7"/>
  <c r="J11" i="7"/>
  <c r="K11" i="7"/>
  <c r="I12" i="7"/>
  <c r="J12" i="7"/>
  <c r="I13" i="7"/>
  <c r="J13" i="7"/>
  <c r="I14" i="7"/>
  <c r="J14" i="7"/>
  <c r="I15" i="7"/>
  <c r="J15" i="7"/>
  <c r="K15" i="7"/>
  <c r="I16" i="7"/>
  <c r="J16" i="7"/>
  <c r="K16" i="7"/>
  <c r="I17" i="7"/>
  <c r="J17" i="7"/>
  <c r="I18" i="7"/>
  <c r="J18" i="7"/>
  <c r="I19" i="7"/>
  <c r="J19" i="7"/>
  <c r="K19" i="7"/>
  <c r="I20" i="7"/>
  <c r="J20" i="7"/>
  <c r="K20" i="7"/>
  <c r="I21" i="7"/>
  <c r="J21" i="7"/>
  <c r="I22" i="7"/>
  <c r="J22" i="7"/>
  <c r="I23" i="7"/>
  <c r="J23" i="7"/>
  <c r="K23" i="7"/>
  <c r="I24" i="7"/>
  <c r="J24" i="7"/>
  <c r="I25" i="7"/>
  <c r="J25" i="7"/>
  <c r="I26" i="7"/>
  <c r="J26" i="7"/>
  <c r="I27" i="7"/>
  <c r="J27" i="7"/>
  <c r="K27" i="7"/>
  <c r="I28" i="7"/>
  <c r="J28" i="7"/>
  <c r="K28" i="7"/>
  <c r="I29" i="7"/>
  <c r="J29" i="7"/>
  <c r="I30" i="7"/>
  <c r="J30" i="7"/>
  <c r="I31" i="7"/>
  <c r="J31" i="7"/>
  <c r="K31" i="7"/>
  <c r="I32" i="7"/>
  <c r="J32" i="7"/>
  <c r="K32" i="7"/>
  <c r="I33" i="7"/>
  <c r="J33" i="7"/>
  <c r="I34" i="7"/>
  <c r="J34" i="7"/>
  <c r="I35" i="7"/>
  <c r="J35" i="7"/>
  <c r="K35" i="7"/>
  <c r="I36" i="7"/>
  <c r="J36" i="7"/>
  <c r="I37" i="7"/>
  <c r="J37" i="7"/>
  <c r="I38" i="7"/>
  <c r="J38" i="7"/>
  <c r="I39" i="7"/>
  <c r="J39" i="7"/>
  <c r="K39" i="7"/>
  <c r="I40" i="7"/>
  <c r="J40" i="7"/>
  <c r="K40" i="7"/>
  <c r="I41" i="7"/>
  <c r="J41" i="7"/>
  <c r="I42" i="7"/>
  <c r="J42" i="7"/>
  <c r="I43" i="7"/>
  <c r="J43" i="7"/>
  <c r="K43" i="7"/>
  <c r="I44" i="7"/>
  <c r="J44" i="7"/>
  <c r="K44" i="7"/>
  <c r="I45" i="7"/>
  <c r="J45" i="7"/>
  <c r="I46" i="7"/>
  <c r="J46" i="7"/>
  <c r="I47" i="7"/>
  <c r="J47" i="7"/>
  <c r="K47" i="7"/>
  <c r="I48" i="7"/>
  <c r="J48" i="7"/>
  <c r="I49" i="7"/>
  <c r="J49" i="7"/>
  <c r="I50" i="7"/>
  <c r="J50" i="7"/>
  <c r="I51" i="7"/>
  <c r="J51" i="7"/>
  <c r="K51" i="7"/>
  <c r="I52" i="7"/>
  <c r="J52" i="7"/>
  <c r="K52" i="7"/>
  <c r="I53" i="7"/>
  <c r="J53" i="7"/>
  <c r="I54" i="7"/>
  <c r="J54" i="7"/>
  <c r="I55" i="7"/>
  <c r="J55" i="7"/>
  <c r="K55" i="7"/>
  <c r="I56" i="7"/>
  <c r="J56" i="7"/>
  <c r="K56" i="7"/>
  <c r="I57" i="7"/>
  <c r="J57" i="7"/>
  <c r="K57" i="7"/>
  <c r="I58" i="7"/>
  <c r="J58" i="7"/>
  <c r="K58" i="7"/>
  <c r="I59" i="7"/>
  <c r="J59" i="7"/>
  <c r="K59" i="7"/>
  <c r="J9" i="7"/>
  <c r="K9" i="7"/>
  <c r="I9" i="7"/>
  <c r="H56" i="7"/>
  <c r="H59" i="7"/>
  <c r="H55" i="7"/>
  <c r="H54" i="7"/>
  <c r="K54" i="7" s="1"/>
  <c r="H53" i="7"/>
  <c r="K53" i="7" s="1"/>
  <c r="H52" i="7"/>
  <c r="H51" i="7"/>
  <c r="H50" i="7"/>
  <c r="K50" i="7" s="1"/>
  <c r="H49" i="7"/>
  <c r="K49" i="7" s="1"/>
  <c r="H48" i="7"/>
  <c r="K48" i="7" s="1"/>
  <c r="H47" i="7"/>
  <c r="H46" i="7"/>
  <c r="K46" i="7" s="1"/>
  <c r="H45" i="7"/>
  <c r="K45" i="7" s="1"/>
  <c r="H44" i="7"/>
  <c r="H43" i="7"/>
  <c r="H42" i="7"/>
  <c r="K42" i="7" s="1"/>
  <c r="H41" i="7"/>
  <c r="K41" i="7" s="1"/>
  <c r="H40" i="7"/>
  <c r="H39" i="7"/>
  <c r="H38" i="7"/>
  <c r="K38" i="7" s="1"/>
  <c r="H37" i="7"/>
  <c r="K37" i="7" s="1"/>
  <c r="H36" i="7"/>
  <c r="K36" i="7" s="1"/>
  <c r="H35" i="7"/>
  <c r="H34" i="7"/>
  <c r="K34" i="7" s="1"/>
  <c r="H33" i="7"/>
  <c r="K33" i="7" s="1"/>
  <c r="H32" i="7"/>
  <c r="H31" i="7"/>
  <c r="H30" i="7"/>
  <c r="K30" i="7" s="1"/>
  <c r="H29" i="7"/>
  <c r="K29" i="7" s="1"/>
  <c r="H28" i="7"/>
  <c r="H27" i="7"/>
  <c r="H26" i="7"/>
  <c r="K26" i="7" s="1"/>
  <c r="H25" i="7"/>
  <c r="K25" i="7" s="1"/>
  <c r="H24" i="7"/>
  <c r="K24" i="7" s="1"/>
  <c r="H23" i="7"/>
  <c r="H22" i="7"/>
  <c r="K22" i="7" s="1"/>
  <c r="H21" i="7"/>
  <c r="K21" i="7" s="1"/>
  <c r="H20" i="7"/>
  <c r="H19" i="7"/>
  <c r="H18" i="7"/>
  <c r="K18" i="7" s="1"/>
  <c r="H17" i="7"/>
  <c r="K17" i="7" s="1"/>
  <c r="H16" i="7"/>
  <c r="H15" i="7"/>
  <c r="H14" i="7"/>
  <c r="K14" i="7" s="1"/>
  <c r="H13" i="7"/>
  <c r="K13" i="7" s="1"/>
  <c r="H12" i="7"/>
  <c r="H11" i="7"/>
  <c r="H10" i="7"/>
  <c r="H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9" i="7"/>
  <c r="K12" i="7" l="1"/>
  <c r="K10" i="7"/>
  <c r="E62" i="5" l="1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</calcChain>
</file>

<file path=xl/sharedStrings.xml><?xml version="1.0" encoding="utf-8"?>
<sst xmlns="http://schemas.openxmlformats.org/spreadsheetml/2006/main" count="428" uniqueCount="226">
  <si>
    <t>Exportaciones agroindustriales y totales mensuales - USD millones</t>
  </si>
  <si>
    <t>Fecha de actualización de las bases mensuales INDEC:  20/02/2026</t>
  </si>
  <si>
    <t>Período</t>
  </si>
  <si>
    <t>AGROINDUSTRIA</t>
  </si>
  <si>
    <t>TOTAL EXPORTADO</t>
  </si>
  <si>
    <t>Toneladas</t>
  </si>
  <si>
    <t>USD Fob (Mill)</t>
  </si>
  <si>
    <r>
      <t xml:space="preserve">Fuente: </t>
    </r>
    <r>
      <rPr>
        <sz val="10"/>
        <color rgb="FF000000"/>
        <rFont val="Georgia"/>
        <family val="1"/>
      </rPr>
      <t xml:space="preserve">Subsecretaría de Mercados Agroalimentarios e Inserción Internacional en base a datos mensuales de INDEC </t>
    </r>
  </si>
  <si>
    <t>Agroindustria - USD Fob (Mill)</t>
  </si>
  <si>
    <t>Total Exportado - USD Fob (Mill)</t>
  </si>
  <si>
    <t>Exportaciones de complejos agroindustriales – enero 2025 y 2026</t>
  </si>
  <si>
    <t>Total general</t>
  </si>
  <si>
    <t>Complejo agroindustrial</t>
  </si>
  <si>
    <t>USD Fob / Tn</t>
  </si>
  <si>
    <t>Variación interanual (2026 vs 2025)</t>
  </si>
  <si>
    <t xml:space="preserve">Fuente: Subsecretaría de Mercados Agroalimentarios e Inserción Internacional en base a datos mensuales de INDEC </t>
  </si>
  <si>
    <t>Soja</t>
  </si>
  <si>
    <t>Trigo</t>
  </si>
  <si>
    <t>Bovinos</t>
  </si>
  <si>
    <t>Maíz</t>
  </si>
  <si>
    <t>Cebada</t>
  </si>
  <si>
    <t>Girasol</t>
  </si>
  <si>
    <t>Acuicultura y pesca</t>
  </si>
  <si>
    <t>Lácteos</t>
  </si>
  <si>
    <t>Maní</t>
  </si>
  <si>
    <t>Hortalizas pesadas</t>
  </si>
  <si>
    <t>Uva</t>
  </si>
  <si>
    <t>Legumbres</t>
  </si>
  <si>
    <t>Cítricos agrios</t>
  </si>
  <si>
    <t>Forestoindustria</t>
  </si>
  <si>
    <t>Preparaciones alimenticias</t>
  </si>
  <si>
    <t>Azúcar</t>
  </si>
  <si>
    <t>Frutas de pepita</t>
  </si>
  <si>
    <t>Ovinos</t>
  </si>
  <si>
    <t>Avícola</t>
  </si>
  <si>
    <t>Forrajeras</t>
  </si>
  <si>
    <t>Resto de los complejos agroindustriales</t>
  </si>
  <si>
    <t>Exportaciones de productos agroindustriales – enero 2025 y 2026</t>
  </si>
  <si>
    <t>Productos agroindustriales</t>
  </si>
  <si>
    <t>Trigo en grano</t>
  </si>
  <si>
    <t>Residuos y subproductos de soja</t>
  </si>
  <si>
    <t>Aceite de soja</t>
  </si>
  <si>
    <t>Cebada en grano excluida cervecera</t>
  </si>
  <si>
    <t>Carne bovina, deshuesada, congelada</t>
  </si>
  <si>
    <t>Aceite de girasol</t>
  </si>
  <si>
    <t>Carne bovina, deshuesada, fresca o refrigerada</t>
  </si>
  <si>
    <t>Crustáceos congelados</t>
  </si>
  <si>
    <t>Leche en polvo</t>
  </si>
  <si>
    <t>Ajo frescos o refrigerados</t>
  </si>
  <si>
    <t>Vino, mistelas y varietales</t>
  </si>
  <si>
    <t>Moluscos congelados</t>
  </si>
  <si>
    <t>Cebada cervecera en grano</t>
  </si>
  <si>
    <t>Carne y productos bovinos</t>
  </si>
  <si>
    <t>Residuos y subproductos de girasol</t>
  </si>
  <si>
    <t>Aceites esenciales de limón</t>
  </si>
  <si>
    <t>Malta sin tostar, entera o partida</t>
  </si>
  <si>
    <t>Resto de los productos agroindustriales</t>
  </si>
  <si>
    <t>Alimentos para animales</t>
  </si>
  <si>
    <t>Ingredientes alimenticios</t>
  </si>
  <si>
    <t>Exportaciones de complejos agroindustriales – Enero 2026</t>
  </si>
  <si>
    <t>Otras especies animales</t>
  </si>
  <si>
    <t>Golosinas en base a azúcar, chocolate y otros</t>
  </si>
  <si>
    <t>Apicultura</t>
  </si>
  <si>
    <t>Infusiones</t>
  </si>
  <si>
    <t>Algodón</t>
  </si>
  <si>
    <t>Otras bebidas alcohólicas</t>
  </si>
  <si>
    <t>Otros productos agro</t>
  </si>
  <si>
    <t>Arroz</t>
  </si>
  <si>
    <t>Aromáticas, especias y otros</t>
  </si>
  <si>
    <t>Tabaco</t>
  </si>
  <si>
    <t>Cítricos dulces</t>
  </si>
  <si>
    <t>Equinos</t>
  </si>
  <si>
    <t>Frutas finas</t>
  </si>
  <si>
    <t>Olivo</t>
  </si>
  <si>
    <t>Bovinos y equinos</t>
  </si>
  <si>
    <t>Otras oleaginosas</t>
  </si>
  <si>
    <t>Frutas de carozo</t>
  </si>
  <si>
    <t>Otros endulzantes</t>
  </si>
  <si>
    <t>Otras frutas</t>
  </si>
  <si>
    <t>Bebidas analcohólicas</t>
  </si>
  <si>
    <t>Otros cereales</t>
  </si>
  <si>
    <t>Porcinos</t>
  </si>
  <si>
    <t>Preparaciones de frutas y hortalizas</t>
  </si>
  <si>
    <t>Otras hortalizas</t>
  </si>
  <si>
    <t>Sorgo</t>
  </si>
  <si>
    <t>Caprinos</t>
  </si>
  <si>
    <t>Bioproductos</t>
  </si>
  <si>
    <t>Avena</t>
  </si>
  <si>
    <t>Frutas tropicales</t>
  </si>
  <si>
    <t>Frutos secos</t>
  </si>
  <si>
    <t>Nabo o colza</t>
  </si>
  <si>
    <t>Destino de las exportaciones agroindustriales – enero 2026</t>
  </si>
  <si>
    <t>Albania</t>
  </si>
  <si>
    <t>Angola</t>
  </si>
  <si>
    <t>Arabia Saudita</t>
  </si>
  <si>
    <t>Argelia</t>
  </si>
  <si>
    <t>Australia</t>
  </si>
  <si>
    <t>Austria</t>
  </si>
  <si>
    <t>Bangladesh</t>
  </si>
  <si>
    <t>Barbados</t>
  </si>
  <si>
    <t>Belarús</t>
  </si>
  <si>
    <t>Bélgica</t>
  </si>
  <si>
    <t>Benin</t>
  </si>
  <si>
    <t>Bolivia</t>
  </si>
  <si>
    <t>Brasil</t>
  </si>
  <si>
    <t>Bulgaria</t>
  </si>
  <si>
    <t>Camboya (ex Kampuchea)</t>
  </si>
  <si>
    <t>Camerún</t>
  </si>
  <si>
    <t>Canadá</t>
  </si>
  <si>
    <t>Chile</t>
  </si>
  <si>
    <t>China</t>
  </si>
  <si>
    <t>Chipre</t>
  </si>
  <si>
    <t>Colombia</t>
  </si>
  <si>
    <t>Comoras</t>
  </si>
  <si>
    <t>Congo</t>
  </si>
  <si>
    <t>Corea, República de</t>
  </si>
  <si>
    <t>Costa Rica</t>
  </si>
  <si>
    <t>Côte d´ Ivoire (Costa de Marfil)</t>
  </si>
  <si>
    <t>Croacia</t>
  </si>
  <si>
    <t>Cuba</t>
  </si>
  <si>
    <t>Dinamarca</t>
  </si>
  <si>
    <t>Ecuador</t>
  </si>
  <si>
    <t>Egipto</t>
  </si>
  <si>
    <t>El Salvador</t>
  </si>
  <si>
    <t>Emiratos Árabes Unidos</t>
  </si>
  <si>
    <t>Eslovaquia</t>
  </si>
  <si>
    <t>Eslovenia</t>
  </si>
  <si>
    <t>España</t>
  </si>
  <si>
    <t>Estados Unidos</t>
  </si>
  <si>
    <t>Estonia</t>
  </si>
  <si>
    <t>Filipinas</t>
  </si>
  <si>
    <t>Finlandia</t>
  </si>
  <si>
    <t>Francia</t>
  </si>
  <si>
    <t>Gabón</t>
  </si>
  <si>
    <t>Gambia</t>
  </si>
  <si>
    <t>Ghana</t>
  </si>
  <si>
    <t>Grecia</t>
  </si>
  <si>
    <t>Guatemala</t>
  </si>
  <si>
    <t>Guinea</t>
  </si>
  <si>
    <t>Guinea Ecuatorial</t>
  </si>
  <si>
    <t>Haití</t>
  </si>
  <si>
    <t>Honduras</t>
  </si>
  <si>
    <t>Hong Kong - Región Administrativa Especial de (China)</t>
  </si>
  <si>
    <t>Hungría</t>
  </si>
  <si>
    <t>India</t>
  </si>
  <si>
    <t>Indonesia</t>
  </si>
  <si>
    <t>Irán</t>
  </si>
  <si>
    <t>Iraq</t>
  </si>
  <si>
    <t>Irlanda</t>
  </si>
  <si>
    <t>Israel</t>
  </si>
  <si>
    <t>Italia</t>
  </si>
  <si>
    <t>Japón</t>
  </si>
  <si>
    <t>Jordania</t>
  </si>
  <si>
    <t>Kazajstán</t>
  </si>
  <si>
    <t>Kuwait</t>
  </si>
  <si>
    <t>Letonia</t>
  </si>
  <si>
    <t>Líbano</t>
  </si>
  <si>
    <t>Liberia</t>
  </si>
  <si>
    <t>Lituania</t>
  </si>
  <si>
    <t>Madagascar</t>
  </si>
  <si>
    <t>Malasia</t>
  </si>
  <si>
    <t>Malí</t>
  </si>
  <si>
    <t>Malta</t>
  </si>
  <si>
    <t>Marruecos</t>
  </si>
  <si>
    <t>México</t>
  </si>
  <si>
    <t>Moldavia, República de</t>
  </si>
  <si>
    <t>Nepal</t>
  </si>
  <si>
    <t>Nicaragua</t>
  </si>
  <si>
    <t>Nigeria</t>
  </si>
  <si>
    <t>Noruega</t>
  </si>
  <si>
    <t>Nueva Zelandia</t>
  </si>
  <si>
    <t>Omán</t>
  </si>
  <si>
    <t>Países Bajos</t>
  </si>
  <si>
    <t>Panamá</t>
  </si>
  <si>
    <t>Paquistán</t>
  </si>
  <si>
    <t>Paraguay</t>
  </si>
  <si>
    <t>Perú</t>
  </si>
  <si>
    <t>Polonia</t>
  </si>
  <si>
    <t>Portugal</t>
  </si>
  <si>
    <t>Puerto Rico (Estado Asociado)</t>
  </si>
  <si>
    <t>Qatar</t>
  </si>
  <si>
    <t>Reino Unido</t>
  </si>
  <si>
    <t>República Checa</t>
  </si>
  <si>
    <t>República de Yemen</t>
  </si>
  <si>
    <t>República Democrática del Congo (ex Zaire)</t>
  </si>
  <si>
    <t>República Dominicana</t>
  </si>
  <si>
    <t>República Federal de Alemania</t>
  </si>
  <si>
    <t>Rumania</t>
  </si>
  <si>
    <t>Rusia Federación de</t>
  </si>
  <si>
    <t>Senegal</t>
  </si>
  <si>
    <t>Serbia</t>
  </si>
  <si>
    <t>Sin determinar</t>
  </si>
  <si>
    <t>Singapur</t>
  </si>
  <si>
    <t>Siria</t>
  </si>
  <si>
    <t>Sri Lanka</t>
  </si>
  <si>
    <t>Sudáfrica</t>
  </si>
  <si>
    <t>Suecia</t>
  </si>
  <si>
    <t>Suiza</t>
  </si>
  <si>
    <t>Tailandia</t>
  </si>
  <si>
    <t>Taiwán</t>
  </si>
  <si>
    <t>Tanzania, República Unida de</t>
  </si>
  <si>
    <t>Territorios vinculados a Francia (Oceanía)</t>
  </si>
  <si>
    <t>Territorios vinculados al Reino Unido de Gran Bretaña e Irlanda del Norte (América)</t>
  </si>
  <si>
    <t>Trinidad y Tobago</t>
  </si>
  <si>
    <t>Túnez</t>
  </si>
  <si>
    <t>Turquía</t>
  </si>
  <si>
    <t>Ucrania</t>
  </si>
  <si>
    <t>Uruguay</t>
  </si>
  <si>
    <t>Venezuela</t>
  </si>
  <si>
    <t>Viet Nam</t>
  </si>
  <si>
    <t>Zona Franca Colonia (Uruguay)</t>
  </si>
  <si>
    <t>Destino de exportaciones</t>
  </si>
  <si>
    <t>% Toneladas</t>
  </si>
  <si>
    <t>Participación</t>
  </si>
  <si>
    <r>
      <t xml:space="preserve">Fuente: </t>
    </r>
    <r>
      <rPr>
        <sz val="10"/>
        <color rgb="FF000000"/>
        <rFont val="Verdana"/>
        <family val="2"/>
      </rPr>
      <t xml:space="preserve">Subsecretaría de Mercados Agroalimentarios e Inserción Internacional en base a datos mensuales de INDEC </t>
    </r>
  </si>
  <si>
    <t>Origen de las importaciones</t>
  </si>
  <si>
    <t>USD Cif (Mill)</t>
  </si>
  <si>
    <t>USD Cif / Tn</t>
  </si>
  <si>
    <t>Importaciones agroindustriales: Enero – Año 2026</t>
  </si>
  <si>
    <t>Importaciones agroindustriales: Enero – Año 2025 y 2026</t>
  </si>
  <si>
    <t>Argentina</t>
  </si>
  <si>
    <t>Etiopia</t>
  </si>
  <si>
    <t>Sudán</t>
  </si>
  <si>
    <t>% USD Cif (Mill)</t>
  </si>
  <si>
    <t>Total Toneladas</t>
  </si>
  <si>
    <t>Total USD Fob (Mill)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</si>
</sst>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#,##0.0"/>
    <numFmt numFmtId="165" formatCode="0.0%"/>
    <numFmt numFmtId="166" formatCode="_-* #,##0.0_-;\-* #,##0.0_-;_-* &quot;-&quot;??_-;_-@_-"/>
    <numFmt numFmtId="167" formatCode="_-* #,##0.0_-;\-* #,##0.0_-;_-* &quot;-&quot;?_-;_-@_-"/>
    <numFmt numFmtId="168" formatCode="0.000%"/>
    <numFmt numFmtId="169" formatCode="0.0000%"/>
    <numFmt numFmtId="170" formatCode="_-* #,##0.000_-;\-* #,##0.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9"/>
      <color rgb="FF282A4E"/>
      <name val="Georgia"/>
      <family val="1"/>
    </font>
    <font>
      <sz val="11"/>
      <color theme="1"/>
      <name val="Georgia"/>
      <family val="1"/>
    </font>
    <font>
      <sz val="10"/>
      <color rgb="FF282A4E"/>
      <name val="Georgia"/>
      <family val="1"/>
    </font>
    <font>
      <sz val="10"/>
      <color rgb="FF000000"/>
      <name val="Georgia"/>
      <family val="1"/>
    </font>
    <font>
      <sz val="10"/>
      <color theme="1"/>
      <name val="Georgia"/>
      <family val="1"/>
    </font>
    <font>
      <b/>
      <sz val="9"/>
      <color theme="1"/>
      <name val="Georgia"/>
      <family val="1"/>
    </font>
    <font>
      <b/>
      <sz val="11"/>
      <color theme="1"/>
      <name val="Georgia"/>
      <family val="1"/>
    </font>
    <font>
      <sz val="11"/>
      <color theme="1" tint="0.34998626667073579"/>
      <name val="Georgia"/>
      <family val="1"/>
    </font>
    <font>
      <b/>
      <sz val="19"/>
      <color theme="1" tint="0.34998626667073579"/>
      <name val="Georgia"/>
      <family val="1"/>
    </font>
    <font>
      <sz val="10"/>
      <color theme="1" tint="0.34998626667073579"/>
      <name val="Georgia"/>
      <family val="1"/>
    </font>
    <font>
      <b/>
      <sz val="11"/>
      <color theme="1" tint="0.34998626667073579"/>
      <name val="Georgia"/>
      <family val="1"/>
    </font>
    <font>
      <sz val="11"/>
      <color rgb="FFFF0000"/>
      <name val="Georgia"/>
      <family val="1"/>
    </font>
    <font>
      <sz val="11"/>
      <color theme="9"/>
      <name val="Georgia"/>
      <family val="1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9"/>
      <color rgb="FF282A4E"/>
      <name val="Cambria"/>
      <family val="1"/>
    </font>
    <font>
      <sz val="10"/>
      <color rgb="FF282A4E"/>
      <name val="Verdana"/>
      <family val="2"/>
    </font>
    <font>
      <sz val="10"/>
      <color rgb="FF000000"/>
      <name val="Verdana"/>
      <family val="2"/>
    </font>
    <font>
      <b/>
      <sz val="11"/>
      <color theme="0"/>
      <name val="Georgia"/>
      <family val="1"/>
    </font>
    <font>
      <sz val="11"/>
      <color theme="0"/>
      <name val="Georgia"/>
      <family val="1"/>
    </font>
    <font>
      <b/>
      <sz val="10"/>
      <color theme="1"/>
      <name val="Georgia"/>
      <family val="1"/>
    </font>
    <font>
      <sz val="9"/>
      <color theme="1"/>
      <name val="Georgia"/>
      <family val="1"/>
    </font>
    <font>
      <sz val="9"/>
      <color theme="1" tint="0.499984740745262"/>
      <name val="Georgia"/>
      <family val="1"/>
    </font>
    <font>
      <b/>
      <sz val="9"/>
      <color theme="0"/>
      <name val="Georgia"/>
      <family val="1"/>
    </font>
    <font>
      <sz val="10"/>
      <color theme="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6" fontId="9" fillId="2" borderId="0" xfId="2" applyNumberFormat="1" applyFont="1" applyFill="1" applyBorder="1"/>
    <xf numFmtId="166" fontId="9" fillId="2" borderId="0" xfId="2" applyNumberFormat="1" applyFont="1" applyFill="1"/>
    <xf numFmtId="165" fontId="9" fillId="2" borderId="0" xfId="1" applyNumberFormat="1" applyFont="1" applyFill="1"/>
    <xf numFmtId="0" fontId="9" fillId="2" borderId="0" xfId="0" applyFont="1" applyFill="1" applyAlignment="1">
      <alignment horizontal="center" vertical="center"/>
    </xf>
    <xf numFmtId="166" fontId="9" fillId="2" borderId="0" xfId="2" applyNumberFormat="1" applyFont="1" applyFill="1" applyBorder="1" applyAlignment="1">
      <alignment vertical="center"/>
    </xf>
    <xf numFmtId="166" fontId="9" fillId="2" borderId="0" xfId="2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Border="1" applyAlignment="1">
      <alignment horizontal="left" vertical="center"/>
    </xf>
    <xf numFmtId="166" fontId="12" fillId="5" borderId="0" xfId="2" applyNumberFormat="1" applyFont="1" applyFill="1" applyBorder="1" applyAlignment="1">
      <alignment vertical="center"/>
    </xf>
    <xf numFmtId="166" fontId="12" fillId="5" borderId="0" xfId="2" applyNumberFormat="1" applyFont="1" applyFill="1" applyAlignment="1">
      <alignment vertical="center"/>
    </xf>
    <xf numFmtId="165" fontId="12" fillId="5" borderId="0" xfId="1" applyNumberFormat="1" applyFont="1" applyFill="1" applyAlignment="1">
      <alignment vertical="center"/>
    </xf>
    <xf numFmtId="165" fontId="13" fillId="2" borderId="0" xfId="1" applyNumberFormat="1" applyFont="1" applyFill="1" applyAlignment="1">
      <alignment vertical="center"/>
    </xf>
    <xf numFmtId="165" fontId="14" fillId="2" borderId="0" xfId="1" applyNumberFormat="1" applyFont="1" applyFill="1" applyAlignment="1">
      <alignment vertical="center"/>
    </xf>
    <xf numFmtId="0" fontId="0" fillId="2" borderId="0" xfId="0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166" fontId="9" fillId="3" borderId="0" xfId="2" applyNumberFormat="1" applyFont="1" applyFill="1" applyBorder="1" applyAlignment="1">
      <alignment vertical="center"/>
    </xf>
    <xf numFmtId="166" fontId="9" fillId="3" borderId="0" xfId="2" applyNumberFormat="1" applyFont="1" applyFill="1" applyAlignment="1">
      <alignment vertical="center"/>
    </xf>
    <xf numFmtId="165" fontId="14" fillId="3" borderId="0" xfId="1" applyNumberFormat="1" applyFont="1" applyFill="1" applyAlignment="1">
      <alignment vertical="center"/>
    </xf>
    <xf numFmtId="165" fontId="13" fillId="3" borderId="0" xfId="1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66" fontId="3" fillId="2" borderId="0" xfId="2" applyNumberFormat="1" applyFont="1" applyFill="1" applyBorder="1" applyAlignment="1">
      <alignment vertical="center"/>
    </xf>
    <xf numFmtId="166" fontId="12" fillId="4" borderId="4" xfId="2" applyNumberFormat="1" applyFont="1" applyFill="1" applyBorder="1" applyAlignment="1">
      <alignment vertical="center" wrapText="1"/>
    </xf>
    <xf numFmtId="166" fontId="12" fillId="4" borderId="1" xfId="2" applyNumberFormat="1" applyFont="1" applyFill="1" applyBorder="1" applyAlignment="1">
      <alignment vertical="center"/>
    </xf>
    <xf numFmtId="165" fontId="12" fillId="4" borderId="1" xfId="1" applyNumberFormat="1" applyFont="1" applyFill="1" applyBorder="1" applyAlignment="1">
      <alignment vertical="center"/>
    </xf>
    <xf numFmtId="165" fontId="14" fillId="2" borderId="0" xfId="1" applyNumberFormat="1" applyFont="1" applyFill="1" applyBorder="1" applyAlignment="1">
      <alignment vertical="center"/>
    </xf>
    <xf numFmtId="165" fontId="13" fillId="2" borderId="0" xfId="1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horizontal="left"/>
    </xf>
    <xf numFmtId="166" fontId="12" fillId="6" borderId="0" xfId="2" applyNumberFormat="1" applyFont="1" applyFill="1" applyBorder="1"/>
    <xf numFmtId="166" fontId="12" fillId="2" borderId="0" xfId="2" applyNumberFormat="1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7" fontId="0" fillId="2" borderId="0" xfId="0" applyNumberFormat="1" applyFill="1" applyAlignment="1">
      <alignment vertical="center"/>
    </xf>
    <xf numFmtId="165" fontId="0" fillId="2" borderId="0" xfId="1" applyNumberFormat="1" applyFont="1" applyFill="1" applyAlignment="1">
      <alignment vertical="center"/>
    </xf>
    <xf numFmtId="10" fontId="0" fillId="2" borderId="0" xfId="1" applyNumberFormat="1" applyFont="1" applyFill="1" applyAlignment="1">
      <alignment vertical="center"/>
    </xf>
    <xf numFmtId="168" fontId="0" fillId="2" borderId="0" xfId="1" applyNumberFormat="1" applyFont="1" applyFill="1" applyAlignment="1">
      <alignment vertical="center"/>
    </xf>
    <xf numFmtId="169" fontId="0" fillId="2" borderId="0" xfId="1" applyNumberFormat="1" applyFont="1" applyFill="1" applyAlignment="1">
      <alignment vertical="center"/>
    </xf>
    <xf numFmtId="165" fontId="0" fillId="5" borderId="0" xfId="1" applyNumberFormat="1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166" fontId="8" fillId="4" borderId="0" xfId="2" applyNumberFormat="1" applyFont="1" applyFill="1" applyBorder="1" applyAlignment="1">
      <alignment vertical="center"/>
    </xf>
    <xf numFmtId="0" fontId="12" fillId="4" borderId="13" xfId="0" applyFont="1" applyFill="1" applyBorder="1" applyAlignment="1">
      <alignment horizontal="center" vertical="center" wrapText="1"/>
    </xf>
    <xf numFmtId="165" fontId="0" fillId="2" borderId="7" xfId="1" applyNumberFormat="1" applyFont="1" applyFill="1" applyBorder="1" applyAlignment="1">
      <alignment vertical="center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 applyBorder="1"/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/>
    <xf numFmtId="166" fontId="3" fillId="2" borderId="0" xfId="2" applyNumberFormat="1" applyFont="1" applyFill="1" applyBorder="1" applyAlignment="1">
      <alignment horizontal="left" vertical="center"/>
    </xf>
    <xf numFmtId="43" fontId="3" fillId="2" borderId="0" xfId="2" applyNumberFormat="1" applyFont="1" applyFill="1" applyBorder="1" applyAlignment="1">
      <alignment horizontal="left" vertical="center"/>
    </xf>
    <xf numFmtId="170" fontId="3" fillId="2" borderId="0" xfId="2" applyNumberFormat="1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166" fontId="12" fillId="4" borderId="0" xfId="2" applyNumberFormat="1" applyFont="1" applyFill="1" applyBorder="1" applyAlignment="1">
      <alignment horizontal="left" vertical="center"/>
    </xf>
    <xf numFmtId="166" fontId="12" fillId="5" borderId="0" xfId="2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65" fontId="3" fillId="2" borderId="0" xfId="1" applyNumberFormat="1" applyFont="1" applyFill="1" applyBorder="1" applyAlignment="1">
      <alignment horizontal="right" vertical="center"/>
    </xf>
    <xf numFmtId="165" fontId="12" fillId="5" borderId="0" xfId="1" applyNumberFormat="1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166" fontId="3" fillId="2" borderId="0" xfId="2" applyNumberFormat="1" applyFont="1" applyFill="1"/>
    <xf numFmtId="165" fontId="3" fillId="2" borderId="0" xfId="1" applyNumberFormat="1" applyFont="1" applyFill="1"/>
    <xf numFmtId="0" fontId="15" fillId="4" borderId="1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21" fillId="4" borderId="12" xfId="0" applyFont="1" applyFill="1" applyBorder="1" applyAlignment="1">
      <alignment horizontal="left"/>
    </xf>
    <xf numFmtId="166" fontId="21" fillId="4" borderId="12" xfId="2" applyNumberFormat="1" applyFont="1" applyFill="1" applyBorder="1"/>
    <xf numFmtId="165" fontId="22" fillId="5" borderId="0" xfId="1" applyNumberFormat="1" applyFont="1" applyFill="1"/>
    <xf numFmtId="0" fontId="6" fillId="2" borderId="0" xfId="0" applyFont="1" applyFill="1"/>
    <xf numFmtId="165" fontId="6" fillId="2" borderId="0" xfId="1" applyNumberFormat="1" applyFont="1" applyFill="1" applyBorder="1"/>
    <xf numFmtId="164" fontId="24" fillId="2" borderId="0" xfId="0" applyNumberFormat="1" applyFont="1" applyFill="1" applyBorder="1" applyAlignment="1">
      <alignment horizontal="center" vertical="center"/>
    </xf>
    <xf numFmtId="9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5" fontId="23" fillId="2" borderId="0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" fontId="12" fillId="4" borderId="4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" fontId="12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17" fontId="25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/>
    </xf>
    <xf numFmtId="0" fontId="26" fillId="8" borderId="14" xfId="0" applyFont="1" applyFill="1" applyBorder="1" applyAlignment="1">
      <alignment horizontal="center" vertical="center" wrapText="1"/>
    </xf>
    <xf numFmtId="17" fontId="25" fillId="9" borderId="0" xfId="0" applyNumberFormat="1" applyFont="1" applyFill="1" applyBorder="1" applyAlignment="1">
      <alignment horizontal="center" vertical="center"/>
    </xf>
    <xf numFmtId="164" fontId="25" fillId="9" borderId="0" xfId="0" applyNumberFormat="1" applyFont="1" applyFill="1" applyBorder="1" applyAlignment="1">
      <alignment horizontal="center" vertical="center"/>
    </xf>
    <xf numFmtId="3" fontId="25" fillId="9" borderId="0" xfId="0" applyNumberFormat="1" applyFont="1" applyFill="1" applyBorder="1" applyAlignment="1">
      <alignment horizontal="center" vertical="center"/>
    </xf>
    <xf numFmtId="164" fontId="7" fillId="9" borderId="0" xfId="0" applyNumberFormat="1" applyFont="1" applyFill="1" applyBorder="1" applyAlignment="1">
      <alignment horizontal="center" vertical="center"/>
    </xf>
    <xf numFmtId="164" fontId="24" fillId="9" borderId="0" xfId="0" applyNumberFormat="1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0" fontId="26" fillId="8" borderId="18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26" fillId="7" borderId="20" xfId="0" applyFont="1" applyFill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7" fillId="8" borderId="23" xfId="0" applyFont="1" applyFill="1" applyBorder="1"/>
    <xf numFmtId="0" fontId="26" fillId="7" borderId="24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717177</xdr:colOff>
      <xdr:row>10</xdr:row>
      <xdr:rowOff>0</xdr:rowOff>
    </xdr:from>
    <xdr:to>
      <xdr:col>16</xdr:col>
      <xdr:colOff>717573</xdr:colOff>
      <xdr:row>22</xdr:row>
      <xdr:rowOff>54026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7559" y="2700618"/>
          <a:ext cx="4572396" cy="2743438"/>
        </a:xfrm>
        <a:prstGeom prst="rect">
          <a:avLst/>
        </a:prstGeom>
      </xdr:spPr>
    </xdr:pic>
    <xdr:clientData/>
  </xdr:twoCellAnchor>
  <xdr:twoCellAnchor editAs="oneCell">
    <xdr:from>
      <xdr:col>17</xdr:col>
      <xdr:colOff>112059</xdr:colOff>
      <xdr:row>9</xdr:row>
      <xdr:rowOff>212912</xdr:rowOff>
    </xdr:from>
    <xdr:to>
      <xdr:col>20</xdr:col>
      <xdr:colOff>750234</xdr:colOff>
      <xdr:row>18</xdr:row>
      <xdr:rowOff>163606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3618" y="2566147"/>
          <a:ext cx="2924175" cy="1967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7</xdr:row>
      <xdr:rowOff>419100</xdr:rowOff>
    </xdr:from>
    <xdr:to>
      <xdr:col>13</xdr:col>
      <xdr:colOff>28575</xdr:colOff>
      <xdr:row>30</xdr:row>
      <xdr:rowOff>38100</xdr:rowOff>
    </xdr:to>
    <xdr:pic>
      <xdr:nvPicPr>
        <xdr:cNvPr id="3" name="Imagen 2" descr="C:\Users\stagar\Downloads\snapshot-177315572745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447925"/>
          <a:ext cx="5105400" cy="510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761999</xdr:colOff>
      <xdr:row>6</xdr:row>
      <xdr:rowOff>476249</xdr:rowOff>
    </xdr:from>
    <xdr:to>
      <xdr:col>15</xdr:col>
      <xdr:colOff>180974</xdr:colOff>
      <xdr:row>29</xdr:row>
      <xdr:rowOff>104774</xdr:rowOff>
    </xdr:to>
    <xdr:pic>
      <xdr:nvPicPr>
        <xdr:cNvPr id="3" name="Imagen 2" descr="C:\Users\stagar\Downloads\snapshot-177315956266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9" y="1971674"/>
          <a:ext cx="5514975" cy="551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R23" sqref="R23"/>
    </sheetView>
  </sheetViews>
  <sheetFormatPr baseColWidth="10" defaultRowHeight="14.25" x14ac:dyDescent="0.2"/>
  <cols>
    <col min="1" max="1" width="11.42578125" style="2"/>
    <col min="2" max="2" width="17.85546875" style="2" customWidth="1"/>
    <col min="3" max="3" width="17.7109375" style="2" customWidth="1"/>
    <col min="4" max="4" width="18.7109375" style="2" customWidth="1"/>
    <col min="5" max="5" width="11.42578125" style="2" customWidth="1"/>
    <col min="6" max="6" width="16" style="2" customWidth="1"/>
    <col min="7" max="7" width="14.5703125" style="2" customWidth="1"/>
    <col min="8" max="8" width="17" style="2" customWidth="1"/>
    <col min="9" max="9" width="11.42578125" style="2" customWidth="1"/>
    <col min="10" max="16384" width="11.42578125" style="2"/>
  </cols>
  <sheetData>
    <row r="1" spans="1:10" ht="31.5" customHeight="1" x14ac:dyDescent="0.2">
      <c r="A1" s="1" t="s">
        <v>0</v>
      </c>
    </row>
    <row r="2" spans="1:10" s="5" customFormat="1" ht="24" x14ac:dyDescent="0.35">
      <c r="A2" s="3"/>
      <c r="B2" s="4"/>
    </row>
    <row r="3" spans="1:10" s="8" customFormat="1" ht="12.75" x14ac:dyDescent="0.2">
      <c r="A3" s="6" t="s">
        <v>7</v>
      </c>
      <c r="B3" s="7"/>
    </row>
    <row r="4" spans="1:10" s="8" customFormat="1" ht="12.75" x14ac:dyDescent="0.2">
      <c r="A4" s="6" t="s">
        <v>1</v>
      </c>
      <c r="B4" s="7"/>
    </row>
    <row r="5" spans="1:10" s="8" customFormat="1" ht="12.75" x14ac:dyDescent="0.2">
      <c r="A5" s="6"/>
      <c r="B5" s="7"/>
    </row>
    <row r="6" spans="1:10" s="8" customFormat="1" ht="13.5" thickBot="1" x14ac:dyDescent="0.25">
      <c r="A6" s="6"/>
      <c r="B6" s="7"/>
    </row>
    <row r="7" spans="1:10" s="106" customFormat="1" ht="15" customHeight="1" x14ac:dyDescent="0.2">
      <c r="A7" s="146"/>
      <c r="B7" s="138" t="s">
        <v>3</v>
      </c>
      <c r="C7" s="139"/>
      <c r="D7" s="139"/>
      <c r="E7" s="140"/>
      <c r="F7" s="138" t="s">
        <v>4</v>
      </c>
      <c r="G7" s="139"/>
      <c r="H7" s="139"/>
      <c r="I7" s="140"/>
    </row>
    <row r="8" spans="1:10" s="106" customFormat="1" ht="15.75" customHeight="1" thickBot="1" x14ac:dyDescent="0.25">
      <c r="A8" s="147"/>
      <c r="B8" s="141"/>
      <c r="C8" s="132"/>
      <c r="D8" s="132"/>
      <c r="E8" s="142"/>
      <c r="F8" s="141"/>
      <c r="G8" s="132"/>
      <c r="H8" s="132"/>
      <c r="I8" s="142"/>
    </row>
    <row r="9" spans="1:10" s="106" customFormat="1" ht="48.75" thickBot="1" x14ac:dyDescent="0.25">
      <c r="A9" s="148" t="s">
        <v>2</v>
      </c>
      <c r="B9" s="143" t="s">
        <v>5</v>
      </c>
      <c r="C9" s="144" t="s">
        <v>8</v>
      </c>
      <c r="D9" s="144" t="s">
        <v>224</v>
      </c>
      <c r="E9" s="145" t="s">
        <v>225</v>
      </c>
      <c r="F9" s="143" t="s">
        <v>5</v>
      </c>
      <c r="G9" s="144" t="s">
        <v>9</v>
      </c>
      <c r="H9" s="144" t="s">
        <v>224</v>
      </c>
      <c r="I9" s="145" t="s">
        <v>225</v>
      </c>
    </row>
    <row r="10" spans="1:10" s="110" customFormat="1" ht="18" customHeight="1" x14ac:dyDescent="0.25">
      <c r="A10" s="133">
        <v>44197</v>
      </c>
      <c r="B10" s="134">
        <v>7722985.5449100034</v>
      </c>
      <c r="C10" s="135">
        <v>3533.9679743700035</v>
      </c>
      <c r="D10" s="135">
        <v>113057713.01473002</v>
      </c>
      <c r="E10" s="135">
        <v>53641.353593969994</v>
      </c>
      <c r="F10" s="135">
        <v>8867251.3327499796</v>
      </c>
      <c r="G10" s="135">
        <v>4911.9998969599801</v>
      </c>
      <c r="H10" s="136">
        <v>128297859.13076007</v>
      </c>
      <c r="I10" s="136">
        <v>77838.728027699981</v>
      </c>
      <c r="J10" s="109"/>
    </row>
    <row r="11" spans="1:10" s="110" customFormat="1" ht="18" customHeight="1" x14ac:dyDescent="0.25">
      <c r="A11" s="133">
        <v>44228</v>
      </c>
      <c r="B11" s="134">
        <v>6453881.3154699998</v>
      </c>
      <c r="C11" s="135">
        <v>3229.5211508000002</v>
      </c>
      <c r="D11" s="135"/>
      <c r="E11" s="135"/>
      <c r="F11" s="135">
        <v>7528804.6589699974</v>
      </c>
      <c r="G11" s="135">
        <v>4774.9989947899967</v>
      </c>
      <c r="H11" s="137"/>
      <c r="I11" s="137"/>
      <c r="J11" s="109"/>
    </row>
    <row r="12" spans="1:10" s="110" customFormat="1" ht="18" customHeight="1" x14ac:dyDescent="0.25">
      <c r="A12" s="133">
        <v>44256</v>
      </c>
      <c r="B12" s="134">
        <v>8907375.780410016</v>
      </c>
      <c r="C12" s="135">
        <v>4022.1740811399959</v>
      </c>
      <c r="D12" s="135"/>
      <c r="E12" s="135"/>
      <c r="F12" s="135">
        <v>10102839.45793994</v>
      </c>
      <c r="G12" s="135">
        <v>5719.9987968500027</v>
      </c>
      <c r="H12" s="137"/>
      <c r="I12" s="137"/>
      <c r="J12" s="109"/>
    </row>
    <row r="13" spans="1:10" s="110" customFormat="1" ht="18" customHeight="1" x14ac:dyDescent="0.25">
      <c r="A13" s="133">
        <v>44287</v>
      </c>
      <c r="B13" s="134">
        <v>10910728.190049997</v>
      </c>
      <c r="C13" s="135">
        <v>4618.2099287199999</v>
      </c>
      <c r="D13" s="135"/>
      <c r="E13" s="135"/>
      <c r="F13" s="135">
        <v>11884753.210570034</v>
      </c>
      <c r="G13" s="135">
        <v>6142.9987001499912</v>
      </c>
      <c r="H13" s="137"/>
      <c r="I13" s="137"/>
      <c r="J13" s="109"/>
    </row>
    <row r="14" spans="1:10" s="110" customFormat="1" ht="18" customHeight="1" x14ac:dyDescent="0.25">
      <c r="A14" s="133">
        <v>44317</v>
      </c>
      <c r="B14" s="134">
        <v>10092530.031569982</v>
      </c>
      <c r="C14" s="135">
        <v>4911.8255078100019</v>
      </c>
      <c r="D14" s="135"/>
      <c r="E14" s="135"/>
      <c r="F14" s="135">
        <v>11381393.93002001</v>
      </c>
      <c r="G14" s="135">
        <v>6812.6912114000179</v>
      </c>
      <c r="H14" s="137"/>
      <c r="I14" s="137"/>
      <c r="J14" s="109"/>
    </row>
    <row r="15" spans="1:10" s="110" customFormat="1" ht="18" customHeight="1" x14ac:dyDescent="0.25">
      <c r="A15" s="133">
        <v>44348</v>
      </c>
      <c r="B15" s="134">
        <v>10683974.931450006</v>
      </c>
      <c r="C15" s="135">
        <v>4929.4598743499982</v>
      </c>
      <c r="D15" s="135"/>
      <c r="E15" s="135"/>
      <c r="F15" s="135">
        <v>11953661.021610027</v>
      </c>
      <c r="G15" s="135">
        <v>7009.8537382499962</v>
      </c>
      <c r="H15" s="137"/>
      <c r="I15" s="137"/>
      <c r="J15" s="109"/>
    </row>
    <row r="16" spans="1:10" s="110" customFormat="1" ht="18" customHeight="1" x14ac:dyDescent="0.25">
      <c r="A16" s="133">
        <v>44378</v>
      </c>
      <c r="B16" s="134">
        <v>11280971.770750001</v>
      </c>
      <c r="C16" s="135">
        <v>5245.0817894100037</v>
      </c>
      <c r="D16" s="135"/>
      <c r="E16" s="135"/>
      <c r="F16" s="135">
        <v>12456679.411250049</v>
      </c>
      <c r="G16" s="135">
        <v>7251.9069334199885</v>
      </c>
      <c r="H16" s="137"/>
      <c r="I16" s="137"/>
      <c r="J16" s="109"/>
    </row>
    <row r="17" spans="1:10" s="110" customFormat="1" ht="18" customHeight="1" x14ac:dyDescent="0.25">
      <c r="A17" s="133">
        <v>44409</v>
      </c>
      <c r="B17" s="134">
        <v>11863372.783829968</v>
      </c>
      <c r="C17" s="135">
        <v>5662.8632524000004</v>
      </c>
      <c r="D17" s="135"/>
      <c r="E17" s="135"/>
      <c r="F17" s="135">
        <v>13315462.944670008</v>
      </c>
      <c r="G17" s="135">
        <v>8098.8562323499937</v>
      </c>
      <c r="H17" s="137"/>
      <c r="I17" s="137"/>
      <c r="J17" s="109"/>
    </row>
    <row r="18" spans="1:10" s="110" customFormat="1" ht="18" customHeight="1" x14ac:dyDescent="0.25">
      <c r="A18" s="133">
        <v>44440</v>
      </c>
      <c r="B18" s="134">
        <v>10540338.637350028</v>
      </c>
      <c r="C18" s="135">
        <v>5250.7393265399978</v>
      </c>
      <c r="D18" s="135"/>
      <c r="E18" s="135"/>
      <c r="F18" s="135">
        <v>11776088.215440018</v>
      </c>
      <c r="G18" s="135">
        <v>7570.1892905199957</v>
      </c>
      <c r="H18" s="137"/>
      <c r="I18" s="137"/>
      <c r="J18" s="109"/>
    </row>
    <row r="19" spans="1:10" s="110" customFormat="1" ht="18" customHeight="1" x14ac:dyDescent="0.25">
      <c r="A19" s="133">
        <v>44470</v>
      </c>
      <c r="B19" s="134">
        <v>9194628.7746500075</v>
      </c>
      <c r="C19" s="135">
        <v>4571.3162346200061</v>
      </c>
      <c r="D19" s="135"/>
      <c r="E19" s="135"/>
      <c r="F19" s="135">
        <v>10568898.611609992</v>
      </c>
      <c r="G19" s="135">
        <v>6862.5700974000192</v>
      </c>
      <c r="H19" s="137"/>
      <c r="I19" s="137"/>
      <c r="J19" s="109"/>
    </row>
    <row r="20" spans="1:10" s="110" customFormat="1" ht="18" customHeight="1" x14ac:dyDescent="0.25">
      <c r="A20" s="133">
        <v>44501</v>
      </c>
      <c r="B20" s="134">
        <v>7000685.0863100104</v>
      </c>
      <c r="C20" s="135">
        <v>3671.8547564299947</v>
      </c>
      <c r="D20" s="135"/>
      <c r="E20" s="135"/>
      <c r="F20" s="135">
        <v>8460936.2964200117</v>
      </c>
      <c r="G20" s="135">
        <v>6191.1881814199996</v>
      </c>
      <c r="H20" s="137"/>
      <c r="I20" s="137"/>
      <c r="J20" s="109"/>
    </row>
    <row r="21" spans="1:10" s="110" customFormat="1" ht="18" customHeight="1" x14ac:dyDescent="0.25">
      <c r="A21" s="133">
        <v>44531</v>
      </c>
      <c r="B21" s="134">
        <v>8406240.1679799985</v>
      </c>
      <c r="C21" s="135">
        <v>3994.3397173799967</v>
      </c>
      <c r="D21" s="135"/>
      <c r="E21" s="135"/>
      <c r="F21" s="135">
        <v>10001090.039510004</v>
      </c>
      <c r="G21" s="135">
        <v>6491.4759541900021</v>
      </c>
      <c r="H21" s="137"/>
      <c r="I21" s="137"/>
      <c r="J21" s="109"/>
    </row>
    <row r="22" spans="1:10" s="112" customFormat="1" ht="18" customHeight="1" x14ac:dyDescent="0.25">
      <c r="A22" s="129">
        <v>44562</v>
      </c>
      <c r="B22" s="130">
        <v>8355257.2840500027</v>
      </c>
      <c r="C22" s="131">
        <v>3888.06270984</v>
      </c>
      <c r="D22" s="131">
        <v>106277307.62706</v>
      </c>
      <c r="E22" s="131">
        <v>57951.804800380014</v>
      </c>
      <c r="F22" s="131">
        <v>9742422.1903899834</v>
      </c>
      <c r="G22" s="131">
        <v>5547.9065829299989</v>
      </c>
      <c r="H22" s="111">
        <v>125515437.72742006</v>
      </c>
      <c r="I22" s="111">
        <v>88445.718839310037</v>
      </c>
      <c r="J22" s="109"/>
    </row>
    <row r="23" spans="1:10" s="110" customFormat="1" ht="18" customHeight="1" x14ac:dyDescent="0.25">
      <c r="A23" s="129">
        <v>44593</v>
      </c>
      <c r="B23" s="130">
        <v>8412781.8911900036</v>
      </c>
      <c r="C23" s="131">
        <v>4222.3804874399939</v>
      </c>
      <c r="D23" s="131"/>
      <c r="E23" s="131"/>
      <c r="F23" s="131">
        <v>10167203.76393</v>
      </c>
      <c r="G23" s="131">
        <v>6452.3216629699909</v>
      </c>
      <c r="H23" s="108"/>
      <c r="I23" s="108"/>
      <c r="J23" s="109"/>
    </row>
    <row r="24" spans="1:10" s="110" customFormat="1" ht="18" customHeight="1" x14ac:dyDescent="0.25">
      <c r="A24" s="129">
        <v>44621</v>
      </c>
      <c r="B24" s="130">
        <v>9746706.7987799942</v>
      </c>
      <c r="C24" s="131">
        <v>4892.6228236800152</v>
      </c>
      <c r="D24" s="131"/>
      <c r="E24" s="131"/>
      <c r="F24" s="131">
        <v>11336235.240350064</v>
      </c>
      <c r="G24" s="131">
        <v>7354.0899513499817</v>
      </c>
      <c r="H24" s="108"/>
      <c r="I24" s="108"/>
      <c r="J24" s="109"/>
    </row>
    <row r="25" spans="1:10" s="110" customFormat="1" ht="18" customHeight="1" x14ac:dyDescent="0.25">
      <c r="A25" s="129">
        <v>44652</v>
      </c>
      <c r="B25" s="130">
        <v>11275613.496110005</v>
      </c>
      <c r="C25" s="131">
        <v>5711.1456044399974</v>
      </c>
      <c r="D25" s="131"/>
      <c r="E25" s="131"/>
      <c r="F25" s="131">
        <v>12877536.613179965</v>
      </c>
      <c r="G25" s="131">
        <v>8337.1388039600097</v>
      </c>
      <c r="H25" s="108"/>
      <c r="I25" s="108"/>
      <c r="J25" s="109"/>
    </row>
    <row r="26" spans="1:10" s="110" customFormat="1" ht="18" customHeight="1" x14ac:dyDescent="0.25">
      <c r="A26" s="129">
        <v>44682</v>
      </c>
      <c r="B26" s="130">
        <v>10763153.680359991</v>
      </c>
      <c r="C26" s="131">
        <v>5923.8045126399984</v>
      </c>
      <c r="D26" s="131"/>
      <c r="E26" s="131"/>
      <c r="F26" s="131">
        <v>12071063.904990047</v>
      </c>
      <c r="G26" s="131">
        <v>8253.5429044699886</v>
      </c>
      <c r="H26" s="108"/>
      <c r="I26" s="108"/>
      <c r="J26" s="109"/>
    </row>
    <row r="27" spans="1:10" s="110" customFormat="1" ht="18" customHeight="1" x14ac:dyDescent="0.25">
      <c r="A27" s="129">
        <v>44713</v>
      </c>
      <c r="B27" s="130">
        <v>9991711.314179983</v>
      </c>
      <c r="C27" s="131">
        <v>5667.719511170003</v>
      </c>
      <c r="D27" s="131"/>
      <c r="E27" s="131"/>
      <c r="F27" s="131">
        <v>11486149.502740027</v>
      </c>
      <c r="G27" s="131">
        <v>8432.8173119100211</v>
      </c>
      <c r="H27" s="108"/>
      <c r="I27" s="108"/>
      <c r="J27" s="109"/>
    </row>
    <row r="28" spans="1:10" s="110" customFormat="1" ht="18" customHeight="1" x14ac:dyDescent="0.25">
      <c r="A28" s="129">
        <v>44743</v>
      </c>
      <c r="B28" s="130">
        <v>10442688.162229983</v>
      </c>
      <c r="C28" s="131">
        <v>5302.8083102000019</v>
      </c>
      <c r="D28" s="131"/>
      <c r="E28" s="131"/>
      <c r="F28" s="131">
        <v>11562975.218540005</v>
      </c>
      <c r="G28" s="131">
        <v>7805.2992381300255</v>
      </c>
      <c r="H28" s="108"/>
      <c r="I28" s="108"/>
      <c r="J28" s="109"/>
    </row>
    <row r="29" spans="1:10" s="110" customFormat="1" ht="18" customHeight="1" x14ac:dyDescent="0.25">
      <c r="A29" s="129">
        <v>44774</v>
      </c>
      <c r="B29" s="130">
        <v>8428410.1966100037</v>
      </c>
      <c r="C29" s="131">
        <v>4789.8753700200004</v>
      </c>
      <c r="D29" s="131"/>
      <c r="E29" s="131"/>
      <c r="F29" s="131">
        <v>10058405.165070005</v>
      </c>
      <c r="G29" s="131">
        <v>7541.0919226599999</v>
      </c>
      <c r="H29" s="108"/>
      <c r="I29" s="108"/>
      <c r="J29" s="109"/>
    </row>
    <row r="30" spans="1:10" s="110" customFormat="1" ht="18" customHeight="1" x14ac:dyDescent="0.25">
      <c r="A30" s="129">
        <v>44805</v>
      </c>
      <c r="B30" s="130">
        <v>7420370.8972600084</v>
      </c>
      <c r="C30" s="131">
        <v>4483.5041378500027</v>
      </c>
      <c r="D30" s="131"/>
      <c r="E30" s="131"/>
      <c r="F30" s="131">
        <v>9328312.5160700157</v>
      </c>
      <c r="G30" s="131">
        <v>7518.3844806100033</v>
      </c>
      <c r="H30" s="108"/>
      <c r="I30" s="108"/>
      <c r="J30" s="109"/>
    </row>
    <row r="31" spans="1:10" s="110" customFormat="1" ht="18" customHeight="1" x14ac:dyDescent="0.25">
      <c r="A31" s="129">
        <v>44835</v>
      </c>
      <c r="B31" s="130">
        <v>8254258.3004500074</v>
      </c>
      <c r="C31" s="131">
        <v>4979.235493410004</v>
      </c>
      <c r="D31" s="131"/>
      <c r="E31" s="131"/>
      <c r="F31" s="131">
        <v>10137922.402979974</v>
      </c>
      <c r="G31" s="131">
        <v>7961.9787789900211</v>
      </c>
      <c r="H31" s="108"/>
      <c r="I31" s="108"/>
      <c r="J31" s="109"/>
    </row>
    <row r="32" spans="1:10" s="110" customFormat="1" ht="18" customHeight="1" x14ac:dyDescent="0.25">
      <c r="A32" s="129">
        <v>44866</v>
      </c>
      <c r="B32" s="130">
        <v>6955625.1055400008</v>
      </c>
      <c r="C32" s="131">
        <v>4440.8248816799905</v>
      </c>
      <c r="D32" s="131"/>
      <c r="E32" s="131"/>
      <c r="F32" s="131">
        <v>8739520.95484001</v>
      </c>
      <c r="G32" s="131">
        <v>7121.9659330600016</v>
      </c>
      <c r="H32" s="108"/>
      <c r="I32" s="108"/>
      <c r="J32" s="109"/>
    </row>
    <row r="33" spans="1:10" s="110" customFormat="1" ht="18" customHeight="1" x14ac:dyDescent="0.25">
      <c r="A33" s="129">
        <v>44896</v>
      </c>
      <c r="B33" s="130">
        <v>6230730.5003000041</v>
      </c>
      <c r="C33" s="131">
        <v>3649.8209580099997</v>
      </c>
      <c r="D33" s="131"/>
      <c r="E33" s="131"/>
      <c r="F33" s="131">
        <v>8007690.2543399995</v>
      </c>
      <c r="G33" s="131">
        <v>6119.1812682700011</v>
      </c>
      <c r="H33" s="108"/>
      <c r="I33" s="108"/>
      <c r="J33" s="109"/>
    </row>
    <row r="34" spans="1:10" s="112" customFormat="1" ht="18" customHeight="1" x14ac:dyDescent="0.25">
      <c r="A34" s="133">
        <v>44927</v>
      </c>
      <c r="B34" s="134">
        <v>4538687.6980700027</v>
      </c>
      <c r="C34" s="135">
        <v>2767.9137676400005</v>
      </c>
      <c r="D34" s="135">
        <v>65427976.944349997</v>
      </c>
      <c r="E34" s="135">
        <v>37410.731455579989</v>
      </c>
      <c r="F34" s="135">
        <v>6161099.7360600047</v>
      </c>
      <c r="G34" s="135">
        <v>4925.3311478000014</v>
      </c>
      <c r="H34" s="136">
        <v>86445605.409500018</v>
      </c>
      <c r="I34" s="136">
        <v>66788.515986820013</v>
      </c>
      <c r="J34" s="109"/>
    </row>
    <row r="35" spans="1:10" s="110" customFormat="1" ht="18" customHeight="1" x14ac:dyDescent="0.25">
      <c r="A35" s="133">
        <v>44958</v>
      </c>
      <c r="B35" s="134">
        <v>4565371.2444499908</v>
      </c>
      <c r="C35" s="135">
        <v>2946.3127009299992</v>
      </c>
      <c r="D35" s="135"/>
      <c r="E35" s="135"/>
      <c r="F35" s="135">
        <v>6498202.4591899952</v>
      </c>
      <c r="G35" s="135">
        <v>5239.1941276200023</v>
      </c>
      <c r="H35" s="137"/>
      <c r="I35" s="137"/>
      <c r="J35" s="109"/>
    </row>
    <row r="36" spans="1:10" s="110" customFormat="1" ht="18" customHeight="1" x14ac:dyDescent="0.25">
      <c r="A36" s="133">
        <v>44986</v>
      </c>
      <c r="B36" s="134">
        <v>5383298.4229199952</v>
      </c>
      <c r="C36" s="135">
        <v>3113.0429976999967</v>
      </c>
      <c r="D36" s="135"/>
      <c r="E36" s="135"/>
      <c r="F36" s="135">
        <v>7300855.6136499969</v>
      </c>
      <c r="G36" s="135">
        <v>5734.5747259900063</v>
      </c>
      <c r="H36" s="137"/>
      <c r="I36" s="137"/>
      <c r="J36" s="109"/>
    </row>
    <row r="37" spans="1:10" s="110" customFormat="1" ht="18" customHeight="1" x14ac:dyDescent="0.25">
      <c r="A37" s="133">
        <v>45017</v>
      </c>
      <c r="B37" s="134">
        <v>5364168.5824299995</v>
      </c>
      <c r="C37" s="135">
        <v>3351.1119547699991</v>
      </c>
      <c r="D37" s="135"/>
      <c r="E37" s="135"/>
      <c r="F37" s="135">
        <v>7040439.1930699963</v>
      </c>
      <c r="G37" s="135">
        <v>5898.2498807399961</v>
      </c>
      <c r="H37" s="137"/>
      <c r="I37" s="137"/>
      <c r="J37" s="109"/>
    </row>
    <row r="38" spans="1:10" s="110" customFormat="1" ht="18" customHeight="1" x14ac:dyDescent="0.25">
      <c r="A38" s="133">
        <v>45047</v>
      </c>
      <c r="B38" s="134">
        <v>6475683.7008000147</v>
      </c>
      <c r="C38" s="135">
        <v>3819.731216800003</v>
      </c>
      <c r="D38" s="135"/>
      <c r="E38" s="135"/>
      <c r="F38" s="135">
        <v>8160019.4685700145</v>
      </c>
      <c r="G38" s="135">
        <v>6261.8584493900016</v>
      </c>
      <c r="H38" s="137"/>
      <c r="I38" s="137"/>
      <c r="J38" s="109"/>
    </row>
    <row r="39" spans="1:10" s="110" customFormat="1" ht="18" customHeight="1" x14ac:dyDescent="0.25">
      <c r="A39" s="133">
        <v>45078</v>
      </c>
      <c r="B39" s="134">
        <v>6221950.2787000062</v>
      </c>
      <c r="C39" s="135">
        <v>3363.6533699599972</v>
      </c>
      <c r="D39" s="135"/>
      <c r="E39" s="135"/>
      <c r="F39" s="135">
        <v>7586638.3670800077</v>
      </c>
      <c r="G39" s="135">
        <v>5414.9148787400045</v>
      </c>
      <c r="H39" s="137"/>
      <c r="I39" s="137"/>
      <c r="J39" s="109"/>
    </row>
    <row r="40" spans="1:10" s="110" customFormat="1" ht="18" customHeight="1" x14ac:dyDescent="0.25">
      <c r="A40" s="133">
        <v>45108</v>
      </c>
      <c r="B40" s="134">
        <v>6822959.5930000013</v>
      </c>
      <c r="C40" s="135">
        <v>3499.1587843600009</v>
      </c>
      <c r="D40" s="135"/>
      <c r="E40" s="135"/>
      <c r="F40" s="135">
        <v>8571283.1108199973</v>
      </c>
      <c r="G40" s="135">
        <v>6060.3428374799969</v>
      </c>
      <c r="H40" s="137"/>
      <c r="I40" s="137"/>
      <c r="J40" s="109"/>
    </row>
    <row r="41" spans="1:10" s="110" customFormat="1" ht="18" customHeight="1" x14ac:dyDescent="0.25">
      <c r="A41" s="133">
        <v>45139</v>
      </c>
      <c r="B41" s="134">
        <v>7378506.0728899986</v>
      </c>
      <c r="C41" s="135">
        <v>3532.9406884199966</v>
      </c>
      <c r="D41" s="135"/>
      <c r="E41" s="135"/>
      <c r="F41" s="135">
        <v>9095633.3029500004</v>
      </c>
      <c r="G41" s="135">
        <v>5910.266408479999</v>
      </c>
      <c r="H41" s="137"/>
      <c r="I41" s="137"/>
      <c r="J41" s="109"/>
    </row>
    <row r="42" spans="1:10" s="110" customFormat="1" ht="18" customHeight="1" x14ac:dyDescent="0.25">
      <c r="A42" s="133">
        <v>45170</v>
      </c>
      <c r="B42" s="134">
        <v>6094947.6824899996</v>
      </c>
      <c r="C42" s="135">
        <v>3179.9860564000023</v>
      </c>
      <c r="D42" s="135"/>
      <c r="E42" s="135"/>
      <c r="F42" s="135">
        <v>7627336.5266400026</v>
      </c>
      <c r="G42" s="135">
        <v>5750.6949243799954</v>
      </c>
      <c r="H42" s="137"/>
      <c r="I42" s="137"/>
      <c r="J42" s="109"/>
    </row>
    <row r="43" spans="1:10" s="110" customFormat="1" ht="18" customHeight="1" x14ac:dyDescent="0.25">
      <c r="A43" s="133">
        <v>45200</v>
      </c>
      <c r="B43" s="134">
        <v>4454886.4637499964</v>
      </c>
      <c r="C43" s="135">
        <v>2806.7906735699994</v>
      </c>
      <c r="D43" s="135"/>
      <c r="E43" s="135"/>
      <c r="F43" s="135">
        <v>6484079.8986799978</v>
      </c>
      <c r="G43" s="135">
        <v>5396.4684368800135</v>
      </c>
      <c r="H43" s="137"/>
      <c r="I43" s="137"/>
      <c r="J43" s="109"/>
    </row>
    <row r="44" spans="1:10" s="110" customFormat="1" ht="18" customHeight="1" x14ac:dyDescent="0.25">
      <c r="A44" s="133">
        <v>45231</v>
      </c>
      <c r="B44" s="134">
        <v>3670788.7226000018</v>
      </c>
      <c r="C44" s="135">
        <v>2349.049106290001</v>
      </c>
      <c r="D44" s="135"/>
      <c r="E44" s="135"/>
      <c r="F44" s="135">
        <v>5604833.8139800048</v>
      </c>
      <c r="G44" s="135">
        <v>4923.234857710002</v>
      </c>
      <c r="H44" s="137"/>
      <c r="I44" s="137"/>
      <c r="J44" s="109"/>
    </row>
    <row r="45" spans="1:10" s="110" customFormat="1" ht="18" customHeight="1" x14ac:dyDescent="0.25">
      <c r="A45" s="133">
        <v>45261</v>
      </c>
      <c r="B45" s="134">
        <v>4456728.4822499994</v>
      </c>
      <c r="C45" s="135">
        <v>2681.0401387399997</v>
      </c>
      <c r="D45" s="135"/>
      <c r="E45" s="135"/>
      <c r="F45" s="135">
        <v>6315183.9188100006</v>
      </c>
      <c r="G45" s="135">
        <v>5273.3853116099972</v>
      </c>
      <c r="H45" s="137"/>
      <c r="I45" s="137"/>
      <c r="J45" s="109"/>
    </row>
    <row r="46" spans="1:10" s="112" customFormat="1" ht="18" customHeight="1" x14ac:dyDescent="0.25">
      <c r="A46" s="129">
        <v>45292</v>
      </c>
      <c r="B46" s="130">
        <v>7256374.4802400041</v>
      </c>
      <c r="C46" s="131">
        <v>3393.1047950900047</v>
      </c>
      <c r="D46" s="131">
        <v>101959131.21997999</v>
      </c>
      <c r="E46" s="131">
        <v>47276.595094279997</v>
      </c>
      <c r="F46" s="131">
        <v>9160686.1786699928</v>
      </c>
      <c r="G46" s="131">
        <v>5397.5887417699932</v>
      </c>
      <c r="H46" s="111">
        <v>126610635.72925997</v>
      </c>
      <c r="I46" s="111">
        <v>79720.582241350014</v>
      </c>
      <c r="J46" s="109"/>
    </row>
    <row r="47" spans="1:10" s="110" customFormat="1" ht="18" customHeight="1" x14ac:dyDescent="0.25">
      <c r="A47" s="129">
        <v>45323</v>
      </c>
      <c r="B47" s="130">
        <v>6815297.9960800065</v>
      </c>
      <c r="C47" s="131">
        <v>3312.033862280005</v>
      </c>
      <c r="D47" s="131"/>
      <c r="E47" s="131"/>
      <c r="F47" s="131">
        <v>8702687.6724899989</v>
      </c>
      <c r="G47" s="131">
        <v>5530.3205623399854</v>
      </c>
      <c r="H47" s="108"/>
      <c r="I47" s="108"/>
      <c r="J47" s="109"/>
    </row>
    <row r="48" spans="1:10" s="110" customFormat="1" ht="18" customHeight="1" x14ac:dyDescent="0.25">
      <c r="A48" s="129">
        <v>45352</v>
      </c>
      <c r="B48" s="130">
        <v>8873612.6142200101</v>
      </c>
      <c r="C48" s="131">
        <v>3840.487891850004</v>
      </c>
      <c r="D48" s="131"/>
      <c r="E48" s="131"/>
      <c r="F48" s="131">
        <v>10993543.919819992</v>
      </c>
      <c r="G48" s="131">
        <v>6479.1291650599951</v>
      </c>
      <c r="H48" s="108"/>
      <c r="I48" s="108"/>
      <c r="J48" s="109"/>
    </row>
    <row r="49" spans="1:11" s="110" customFormat="1" ht="18" customHeight="1" x14ac:dyDescent="0.25">
      <c r="A49" s="129">
        <v>45383</v>
      </c>
      <c r="B49" s="130">
        <v>9236756.6671799943</v>
      </c>
      <c r="C49" s="131">
        <v>3879.6840930300036</v>
      </c>
      <c r="D49" s="131"/>
      <c r="E49" s="131"/>
      <c r="F49" s="131">
        <v>11469278.550239997</v>
      </c>
      <c r="G49" s="131">
        <v>6527.1678038400141</v>
      </c>
      <c r="H49" s="108"/>
      <c r="I49" s="108"/>
      <c r="J49" s="109"/>
    </row>
    <row r="50" spans="1:11" s="110" customFormat="1" ht="18" customHeight="1" x14ac:dyDescent="0.25">
      <c r="A50" s="129">
        <v>45413</v>
      </c>
      <c r="B50" s="130">
        <v>10770647.415290013</v>
      </c>
      <c r="C50" s="131">
        <v>4810.8407228799961</v>
      </c>
      <c r="D50" s="131"/>
      <c r="E50" s="131"/>
      <c r="F50" s="131">
        <v>13096669.364099994</v>
      </c>
      <c r="G50" s="131">
        <v>7651.6433111300003</v>
      </c>
      <c r="H50" s="108"/>
      <c r="I50" s="108"/>
      <c r="J50" s="109"/>
    </row>
    <row r="51" spans="1:11" s="110" customFormat="1" ht="18" customHeight="1" x14ac:dyDescent="0.25">
      <c r="A51" s="129">
        <v>45444</v>
      </c>
      <c r="B51" s="130">
        <v>9141965.5302299932</v>
      </c>
      <c r="C51" s="131">
        <v>4237.0989030499986</v>
      </c>
      <c r="D51" s="131"/>
      <c r="E51" s="131"/>
      <c r="F51" s="131">
        <v>10813198.915619995</v>
      </c>
      <c r="G51" s="131">
        <v>6589.8603245800005</v>
      </c>
      <c r="H51" s="108"/>
      <c r="I51" s="108"/>
      <c r="J51" s="109"/>
    </row>
    <row r="52" spans="1:11" s="110" customFormat="1" ht="18" customHeight="1" x14ac:dyDescent="0.25">
      <c r="A52" s="129">
        <v>45474</v>
      </c>
      <c r="B52" s="130">
        <v>9876060.9673299845</v>
      </c>
      <c r="C52" s="131">
        <v>4496.5686346200009</v>
      </c>
      <c r="D52" s="131"/>
      <c r="E52" s="131"/>
      <c r="F52" s="131">
        <v>11927879.942889988</v>
      </c>
      <c r="G52" s="131">
        <v>7221.0000398300062</v>
      </c>
      <c r="H52" s="108"/>
      <c r="I52" s="108"/>
      <c r="J52" s="109"/>
    </row>
    <row r="53" spans="1:11" s="110" customFormat="1" ht="18" customHeight="1" x14ac:dyDescent="0.25">
      <c r="A53" s="129">
        <v>45505</v>
      </c>
      <c r="B53" s="130">
        <v>8061712.5512099946</v>
      </c>
      <c r="C53" s="131">
        <v>3819.0109824900001</v>
      </c>
      <c r="D53" s="131"/>
      <c r="E53" s="131"/>
      <c r="F53" s="131">
        <v>9961000.4073700141</v>
      </c>
      <c r="G53" s="131">
        <v>6793.3187487600053</v>
      </c>
      <c r="H53" s="108"/>
      <c r="I53" s="108"/>
      <c r="J53" s="109"/>
    </row>
    <row r="54" spans="1:11" s="110" customFormat="1" ht="18" customHeight="1" x14ac:dyDescent="0.25">
      <c r="A54" s="129">
        <v>45536</v>
      </c>
      <c r="B54" s="130">
        <v>8480793.1805799883</v>
      </c>
      <c r="C54" s="131">
        <v>4065.8603887799932</v>
      </c>
      <c r="D54" s="131"/>
      <c r="E54" s="131"/>
      <c r="F54" s="131">
        <v>10533115.728529992</v>
      </c>
      <c r="G54" s="131">
        <v>6947.8285252799924</v>
      </c>
      <c r="H54" s="108"/>
      <c r="I54" s="108"/>
      <c r="J54" s="109"/>
    </row>
    <row r="55" spans="1:11" s="110" customFormat="1" ht="18" customHeight="1" x14ac:dyDescent="0.25">
      <c r="A55" s="129">
        <v>45566</v>
      </c>
      <c r="B55" s="130">
        <v>8039747.345449999</v>
      </c>
      <c r="C55" s="131">
        <v>3997.0058753600001</v>
      </c>
      <c r="D55" s="131"/>
      <c r="E55" s="131"/>
      <c r="F55" s="131">
        <v>10147716.393340005</v>
      </c>
      <c r="G55" s="131">
        <v>7025.8538931700059</v>
      </c>
      <c r="H55" s="108"/>
      <c r="I55" s="108"/>
      <c r="J55" s="109"/>
    </row>
    <row r="56" spans="1:11" s="110" customFormat="1" ht="18" customHeight="1" x14ac:dyDescent="0.25">
      <c r="A56" s="129">
        <v>45597</v>
      </c>
      <c r="B56" s="130">
        <v>7423300.7393199997</v>
      </c>
      <c r="C56" s="131">
        <v>3762.4396802700012</v>
      </c>
      <c r="D56" s="131"/>
      <c r="E56" s="131"/>
      <c r="F56" s="131">
        <v>9241791.756989995</v>
      </c>
      <c r="G56" s="131">
        <v>6521.5861160300019</v>
      </c>
      <c r="H56" s="108"/>
      <c r="I56" s="108"/>
      <c r="J56" s="109"/>
    </row>
    <row r="57" spans="1:11" s="110" customFormat="1" ht="18" customHeight="1" x14ac:dyDescent="0.25">
      <c r="A57" s="129">
        <v>45627</v>
      </c>
      <c r="B57" s="130">
        <v>7982861.7328500021</v>
      </c>
      <c r="C57" s="131">
        <v>3662.4592645799944</v>
      </c>
      <c r="D57" s="131"/>
      <c r="E57" s="131"/>
      <c r="F57" s="131">
        <v>10563066.899199989</v>
      </c>
      <c r="G57" s="131">
        <v>7035.2850095600133</v>
      </c>
      <c r="H57" s="108"/>
      <c r="I57" s="108"/>
      <c r="J57" s="109"/>
    </row>
    <row r="58" spans="1:11" s="112" customFormat="1" ht="18" customHeight="1" x14ac:dyDescent="0.25">
      <c r="A58" s="133">
        <v>45658</v>
      </c>
      <c r="B58" s="134">
        <v>9061515.1145200096</v>
      </c>
      <c r="C58" s="135">
        <v>3530.2440543900043</v>
      </c>
      <c r="D58" s="135">
        <v>114471388.21675006</v>
      </c>
      <c r="E58" s="135">
        <v>51622.20519913001</v>
      </c>
      <c r="F58" s="135">
        <v>11318231.559950022</v>
      </c>
      <c r="G58" s="135">
        <v>5914.8480421799813</v>
      </c>
      <c r="H58" s="136">
        <v>144759832.13090995</v>
      </c>
      <c r="I58" s="136">
        <v>87076.965073589963</v>
      </c>
      <c r="J58" s="109"/>
      <c r="K58" s="113"/>
    </row>
    <row r="59" spans="1:11" s="110" customFormat="1" ht="18" customHeight="1" x14ac:dyDescent="0.25">
      <c r="A59" s="133">
        <v>45689</v>
      </c>
      <c r="B59" s="134">
        <v>8078704.3246499915</v>
      </c>
      <c r="C59" s="135">
        <v>3553.7919926200034</v>
      </c>
      <c r="D59" s="135"/>
      <c r="E59" s="135"/>
      <c r="F59" s="135">
        <v>10215995.465220006</v>
      </c>
      <c r="G59" s="135">
        <v>6139.7040572599826</v>
      </c>
      <c r="H59" s="137"/>
      <c r="I59" s="137"/>
      <c r="J59" s="109"/>
    </row>
    <row r="60" spans="1:11" s="110" customFormat="1" ht="18" customHeight="1" x14ac:dyDescent="0.25">
      <c r="A60" s="133">
        <v>45717</v>
      </c>
      <c r="B60" s="134">
        <v>8641673.5618400071</v>
      </c>
      <c r="C60" s="135">
        <v>3654.0014064999991</v>
      </c>
      <c r="D60" s="135"/>
      <c r="E60" s="135"/>
      <c r="F60" s="135">
        <v>11195536.997950016</v>
      </c>
      <c r="G60" s="135">
        <v>6642.3469732899848</v>
      </c>
      <c r="H60" s="137"/>
      <c r="I60" s="137"/>
      <c r="J60" s="109"/>
    </row>
    <row r="61" spans="1:11" s="110" customFormat="1" ht="18" customHeight="1" x14ac:dyDescent="0.25">
      <c r="A61" s="133">
        <v>45748</v>
      </c>
      <c r="B61" s="134">
        <v>9110561.0672899988</v>
      </c>
      <c r="C61" s="135">
        <v>3944.4995198500001</v>
      </c>
      <c r="D61" s="135"/>
      <c r="E61" s="135"/>
      <c r="F61" s="135">
        <v>11465643.237720009</v>
      </c>
      <c r="G61" s="135">
        <v>6674.3306841399781</v>
      </c>
      <c r="H61" s="137"/>
      <c r="I61" s="137"/>
      <c r="J61" s="109"/>
    </row>
    <row r="62" spans="1:11" s="110" customFormat="1" ht="18" customHeight="1" x14ac:dyDescent="0.25">
      <c r="A62" s="133">
        <v>45778</v>
      </c>
      <c r="B62" s="134">
        <v>9834599.94645999</v>
      </c>
      <c r="C62" s="135">
        <v>4379.2964827700062</v>
      </c>
      <c r="D62" s="135"/>
      <c r="E62" s="135"/>
      <c r="F62" s="135">
        <v>11907364.407349991</v>
      </c>
      <c r="G62" s="135">
        <v>7095.1829792800036</v>
      </c>
      <c r="H62" s="137"/>
      <c r="I62" s="137"/>
      <c r="J62" s="109"/>
    </row>
    <row r="63" spans="1:11" s="110" customFormat="1" ht="18" customHeight="1" x14ac:dyDescent="0.25">
      <c r="A63" s="133">
        <v>45809</v>
      </c>
      <c r="B63" s="134">
        <v>9766678.0531599894</v>
      </c>
      <c r="C63" s="135">
        <v>4265.0892624399958</v>
      </c>
      <c r="D63" s="135"/>
      <c r="E63" s="135"/>
      <c r="F63" s="135">
        <v>12544198.721809991</v>
      </c>
      <c r="G63" s="135">
        <v>7275.2606452800028</v>
      </c>
      <c r="H63" s="137"/>
      <c r="I63" s="137"/>
      <c r="J63" s="109"/>
    </row>
    <row r="64" spans="1:11" s="110" customFormat="1" ht="18" customHeight="1" x14ac:dyDescent="0.25">
      <c r="A64" s="133">
        <v>45839</v>
      </c>
      <c r="B64" s="134">
        <v>11183402.591260009</v>
      </c>
      <c r="C64" s="135">
        <v>4953.3325356399855</v>
      </c>
      <c r="D64" s="135"/>
      <c r="E64" s="135"/>
      <c r="F64" s="135">
        <v>13449300.852649955</v>
      </c>
      <c r="G64" s="135">
        <v>7760.5556678899848</v>
      </c>
      <c r="H64" s="137"/>
      <c r="I64" s="137"/>
      <c r="J64" s="109"/>
    </row>
    <row r="65" spans="1:11" s="110" customFormat="1" ht="18" customHeight="1" x14ac:dyDescent="0.25">
      <c r="A65" s="133">
        <v>45870</v>
      </c>
      <c r="B65" s="134">
        <v>10614320.112430014</v>
      </c>
      <c r="C65" s="135">
        <v>4843.7887149300013</v>
      </c>
      <c r="D65" s="135"/>
      <c r="E65" s="135"/>
      <c r="F65" s="135">
        <v>13366037.962730022</v>
      </c>
      <c r="G65" s="135">
        <v>7903.0122425400023</v>
      </c>
      <c r="H65" s="137"/>
      <c r="I65" s="137"/>
      <c r="J65" s="109"/>
    </row>
    <row r="66" spans="1:11" s="110" customFormat="1" ht="18" customHeight="1" x14ac:dyDescent="0.25">
      <c r="A66" s="133">
        <v>45901</v>
      </c>
      <c r="B66" s="134">
        <v>9733719.6903800014</v>
      </c>
      <c r="C66" s="135">
        <v>4959.3755493700055</v>
      </c>
      <c r="D66" s="135"/>
      <c r="E66" s="135"/>
      <c r="F66" s="135">
        <v>12253308.642009957</v>
      </c>
      <c r="G66" s="135">
        <v>8128.182171710002</v>
      </c>
      <c r="H66" s="137"/>
      <c r="I66" s="137"/>
      <c r="J66" s="109"/>
    </row>
    <row r="67" spans="1:11" s="110" customFormat="1" ht="18" customHeight="1" x14ac:dyDescent="0.25">
      <c r="A67" s="133">
        <v>45931</v>
      </c>
      <c r="B67" s="134">
        <v>8961582.3854700159</v>
      </c>
      <c r="C67" s="135">
        <v>4659.5696128499994</v>
      </c>
      <c r="D67" s="135"/>
      <c r="E67" s="135"/>
      <c r="F67" s="135">
        <v>11635132.381820025</v>
      </c>
      <c r="G67" s="135">
        <v>7962.6346461600215</v>
      </c>
      <c r="H67" s="137"/>
      <c r="I67" s="137"/>
      <c r="J67" s="109"/>
    </row>
    <row r="68" spans="1:11" s="110" customFormat="1" ht="18" customHeight="1" x14ac:dyDescent="0.25">
      <c r="A68" s="133">
        <v>45962</v>
      </c>
      <c r="B68" s="134">
        <v>10142543.627450012</v>
      </c>
      <c r="C68" s="135">
        <v>4749.1423802000063</v>
      </c>
      <c r="D68" s="135"/>
      <c r="E68" s="135"/>
      <c r="F68" s="135">
        <v>13051165.684409944</v>
      </c>
      <c r="G68" s="135">
        <v>8132.7313485400246</v>
      </c>
      <c r="H68" s="137"/>
      <c r="I68" s="137"/>
      <c r="J68" s="109"/>
    </row>
    <row r="69" spans="1:11" s="110" customFormat="1" ht="18" customHeight="1" x14ac:dyDescent="0.25">
      <c r="A69" s="133">
        <v>45992</v>
      </c>
      <c r="B69" s="134">
        <v>9342087.7418400068</v>
      </c>
      <c r="C69" s="135">
        <v>4130.0736875699995</v>
      </c>
      <c r="D69" s="135"/>
      <c r="E69" s="135"/>
      <c r="F69" s="135">
        <v>12357916.217289994</v>
      </c>
      <c r="G69" s="135">
        <v>7448.1756153199976</v>
      </c>
      <c r="H69" s="137"/>
      <c r="I69" s="137"/>
      <c r="J69" s="109"/>
    </row>
    <row r="70" spans="1:11" s="112" customFormat="1" ht="18" customHeight="1" x14ac:dyDescent="0.25">
      <c r="A70" s="129">
        <v>46023</v>
      </c>
      <c r="B70" s="130">
        <v>10636169.276229993</v>
      </c>
      <c r="C70" s="131">
        <v>4152.1866203400059</v>
      </c>
      <c r="D70" s="131">
        <v>10636169.276229993</v>
      </c>
      <c r="E70" s="131">
        <v>4152.1866203400059</v>
      </c>
      <c r="F70" s="131">
        <v>12829950.298980029</v>
      </c>
      <c r="G70" s="131">
        <v>7057.2599821900012</v>
      </c>
      <c r="H70" s="111">
        <v>12829950.298980029</v>
      </c>
      <c r="I70" s="111">
        <v>7057.2599821900012</v>
      </c>
      <c r="J70" s="114"/>
      <c r="K70" s="113"/>
    </row>
    <row r="71" spans="1:11" s="8" customFormat="1" ht="12.75" x14ac:dyDescent="0.2">
      <c r="B71" s="107"/>
      <c r="C71" s="107"/>
    </row>
    <row r="72" spans="1:11" x14ac:dyDescent="0.2">
      <c r="B72" s="100"/>
      <c r="C72" s="100"/>
    </row>
  </sheetData>
  <mergeCells count="2">
    <mergeCell ref="B7:E8"/>
    <mergeCell ref="F7:I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31"/>
  <sheetViews>
    <sheetView workbookViewId="0">
      <pane xSplit="2" ySplit="8" topLeftCell="C27" activePane="bottomRight" state="frozen"/>
      <selection pane="topRight" activeCell="C1" sqref="C1"/>
      <selection pane="bottomLeft" activeCell="A9" sqref="A9"/>
      <selection pane="bottomRight" activeCell="K33" sqref="K33"/>
    </sheetView>
  </sheetViews>
  <sheetFormatPr baseColWidth="10" defaultRowHeight="14.25" x14ac:dyDescent="0.2"/>
  <cols>
    <col min="1" max="1" width="4.5703125" style="10" customWidth="1"/>
    <col min="2" max="2" width="36.28515625" style="10" customWidth="1"/>
    <col min="3" max="3" width="16.7109375" style="10" bestFit="1" customWidth="1"/>
    <col min="4" max="4" width="12.28515625" style="10" bestFit="1" customWidth="1"/>
    <col min="5" max="5" width="13.140625" style="10" customWidth="1"/>
    <col min="6" max="6" width="18.7109375" style="10" bestFit="1" customWidth="1"/>
    <col min="7" max="7" width="12" style="10" bestFit="1" customWidth="1"/>
    <col min="8" max="8" width="13.5703125" style="10" customWidth="1"/>
    <col min="9" max="9" width="13.42578125" style="10" customWidth="1"/>
    <col min="10" max="10" width="12.85546875" style="10" customWidth="1"/>
    <col min="11" max="11" width="13.5703125" style="10" customWidth="1"/>
    <col min="12" max="13" width="11.42578125" style="2"/>
    <col min="14" max="16384" width="11.42578125" style="10"/>
  </cols>
  <sheetData>
    <row r="1" spans="1:175" x14ac:dyDescent="0.2">
      <c r="B1" s="11"/>
      <c r="L1" s="10"/>
      <c r="M1" s="10"/>
    </row>
    <row r="2" spans="1:175" s="14" customFormat="1" ht="39" customHeight="1" x14ac:dyDescent="0.25">
      <c r="A2" s="12" t="s">
        <v>10</v>
      </c>
      <c r="B2" s="13"/>
    </row>
    <row r="3" spans="1:175" s="17" customFormat="1" ht="24" x14ac:dyDescent="0.35">
      <c r="A3" s="15"/>
      <c r="B3" s="16"/>
    </row>
    <row r="4" spans="1:175" s="18" customFormat="1" ht="12.75" x14ac:dyDescent="0.2">
      <c r="A4" s="18" t="s">
        <v>15</v>
      </c>
      <c r="B4" s="19"/>
    </row>
    <row r="5" spans="1:175" s="18" customFormat="1" ht="12.75" x14ac:dyDescent="0.2">
      <c r="A5" s="18" t="s">
        <v>1</v>
      </c>
      <c r="B5" s="19"/>
    </row>
    <row r="6" spans="1:175" x14ac:dyDescent="0.2">
      <c r="C6" s="17"/>
      <c r="E6" s="17"/>
      <c r="L6" s="10"/>
      <c r="M6" s="10"/>
    </row>
    <row r="7" spans="1:175" s="18" customFormat="1" ht="42.75" customHeight="1" x14ac:dyDescent="0.2">
      <c r="A7" s="115" t="s">
        <v>12</v>
      </c>
      <c r="B7" s="115"/>
      <c r="C7" s="117">
        <v>45658</v>
      </c>
      <c r="D7" s="118"/>
      <c r="E7" s="118"/>
      <c r="F7" s="119">
        <v>46023</v>
      </c>
      <c r="G7" s="115"/>
      <c r="H7" s="115"/>
      <c r="I7" s="115" t="s">
        <v>14</v>
      </c>
      <c r="J7" s="115"/>
      <c r="K7" s="115"/>
    </row>
    <row r="8" spans="1:175" s="18" customFormat="1" ht="58.5" customHeight="1" x14ac:dyDescent="0.2">
      <c r="A8" s="115"/>
      <c r="B8" s="116"/>
      <c r="C8" s="20" t="s">
        <v>5</v>
      </c>
      <c r="D8" s="21" t="s">
        <v>6</v>
      </c>
      <c r="E8" s="22" t="s">
        <v>13</v>
      </c>
      <c r="F8" s="20" t="s">
        <v>5</v>
      </c>
      <c r="G8" s="21" t="s">
        <v>6</v>
      </c>
      <c r="H8" s="22" t="s">
        <v>13</v>
      </c>
      <c r="I8" s="20" t="s">
        <v>5</v>
      </c>
      <c r="J8" s="21" t="s">
        <v>6</v>
      </c>
      <c r="K8" s="22" t="s">
        <v>13</v>
      </c>
    </row>
    <row r="9" spans="1:175" s="29" customFormat="1" ht="17.25" customHeight="1" x14ac:dyDescent="0.25">
      <c r="A9" s="26">
        <v>1</v>
      </c>
      <c r="B9" s="13" t="s">
        <v>16</v>
      </c>
      <c r="C9" s="27">
        <v>2728675.1385299992</v>
      </c>
      <c r="D9" s="27">
        <v>1196.5788560399999</v>
      </c>
      <c r="E9" s="28">
        <v>438.52008586285024</v>
      </c>
      <c r="F9" s="27">
        <v>2535745.98092</v>
      </c>
      <c r="G9" s="27">
        <v>1141.0371339399999</v>
      </c>
      <c r="H9" s="28">
        <v>449.98085081298933</v>
      </c>
      <c r="I9" s="38">
        <v>-7.0704333720698842E-2</v>
      </c>
      <c r="J9" s="38">
        <v>-4.6417101405093919E-2</v>
      </c>
      <c r="K9" s="39">
        <v>2.6135096930824497E-2</v>
      </c>
    </row>
    <row r="10" spans="1:175" s="29" customFormat="1" ht="17.25" customHeight="1" x14ac:dyDescent="0.25">
      <c r="A10" s="41">
        <v>2</v>
      </c>
      <c r="B10" s="42" t="s">
        <v>17</v>
      </c>
      <c r="C10" s="43">
        <v>1995928.36625</v>
      </c>
      <c r="D10" s="43">
        <v>455.22548533999998</v>
      </c>
      <c r="E10" s="44">
        <v>228.0770658093752</v>
      </c>
      <c r="F10" s="43">
        <v>3995405.4939999999</v>
      </c>
      <c r="G10" s="43">
        <v>834.08601698999985</v>
      </c>
      <c r="H10" s="44">
        <v>208.76129300081499</v>
      </c>
      <c r="I10" s="45">
        <v>1.0017780004332857</v>
      </c>
      <c r="J10" s="45">
        <v>0.8322480701339372</v>
      </c>
      <c r="K10" s="46">
        <v>-8.4689676009354509E-2</v>
      </c>
    </row>
    <row r="11" spans="1:175" s="29" customFormat="1" ht="17.25" customHeight="1" x14ac:dyDescent="0.25">
      <c r="A11" s="26">
        <v>3</v>
      </c>
      <c r="B11" s="13" t="s">
        <v>18</v>
      </c>
      <c r="C11" s="27">
        <v>82686.682669999966</v>
      </c>
      <c r="D11" s="27">
        <v>288.92747366000003</v>
      </c>
      <c r="E11" s="28">
        <v>3494.2443490338196</v>
      </c>
      <c r="F11" s="27">
        <v>79088.649749999968</v>
      </c>
      <c r="G11" s="27">
        <v>385.4916642400002</v>
      </c>
      <c r="H11" s="28">
        <v>4874.1717738075349</v>
      </c>
      <c r="I11" s="38">
        <v>-4.351405575622902E-2</v>
      </c>
      <c r="J11" s="39">
        <v>0.33421602091614733</v>
      </c>
      <c r="K11" s="39">
        <v>0.39491440407001699</v>
      </c>
    </row>
    <row r="12" spans="1:175" s="47" customFormat="1" ht="17.25" customHeight="1" x14ac:dyDescent="0.25">
      <c r="A12" s="41">
        <v>4</v>
      </c>
      <c r="B12" s="42" t="s">
        <v>19</v>
      </c>
      <c r="C12" s="43">
        <v>2669127.3504900001</v>
      </c>
      <c r="D12" s="43">
        <v>566.06935057999999</v>
      </c>
      <c r="E12" s="44">
        <v>212.08030799882241</v>
      </c>
      <c r="F12" s="43">
        <v>1545130.9349699996</v>
      </c>
      <c r="G12" s="43">
        <v>342.86968089999988</v>
      </c>
      <c r="H12" s="44">
        <v>221.90331779659635</v>
      </c>
      <c r="I12" s="46">
        <v>-0.42111007379009346</v>
      </c>
      <c r="J12" s="46">
        <v>-0.39429739386403384</v>
      </c>
      <c r="K12" s="45">
        <v>4.631740631868797E-2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</row>
    <row r="13" spans="1:175" s="29" customFormat="1" ht="17.25" customHeight="1" x14ac:dyDescent="0.25">
      <c r="A13" s="26">
        <v>5</v>
      </c>
      <c r="B13" s="13" t="s">
        <v>20</v>
      </c>
      <c r="C13" s="27">
        <v>813962.09159000008</v>
      </c>
      <c r="D13" s="27">
        <v>183.96758305999998</v>
      </c>
      <c r="E13" s="28">
        <v>226.0149274281757</v>
      </c>
      <c r="F13" s="27">
        <v>1417369.1189200003</v>
      </c>
      <c r="G13" s="27">
        <v>309.55418150999992</v>
      </c>
      <c r="H13" s="28">
        <v>218.40054039407354</v>
      </c>
      <c r="I13" s="39">
        <v>0.74132079806235218</v>
      </c>
      <c r="J13" s="39">
        <v>0.68265613083061805</v>
      </c>
      <c r="K13" s="38">
        <v>-3.3689752799721084E-2</v>
      </c>
    </row>
    <row r="14" spans="1:175" s="47" customFormat="1" ht="17.25" customHeight="1" x14ac:dyDescent="0.25">
      <c r="A14" s="41">
        <v>6</v>
      </c>
      <c r="B14" s="42" t="s">
        <v>21</v>
      </c>
      <c r="C14" s="43">
        <v>154936.72133000006</v>
      </c>
      <c r="D14" s="43">
        <v>76.903969970000006</v>
      </c>
      <c r="E14" s="44">
        <v>496.35728257216743</v>
      </c>
      <c r="F14" s="43">
        <v>387409.75747999997</v>
      </c>
      <c r="G14" s="43">
        <v>210.06450830999998</v>
      </c>
      <c r="H14" s="44">
        <v>542.22823316690608</v>
      </c>
      <c r="I14" s="45">
        <v>1.5004385929585737</v>
      </c>
      <c r="J14" s="45">
        <v>1.7315170906254318</v>
      </c>
      <c r="K14" s="45">
        <v>9.2415186006804095E-2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</row>
    <row r="15" spans="1:175" s="29" customFormat="1" ht="17.25" customHeight="1" x14ac:dyDescent="0.25">
      <c r="A15" s="26">
        <v>7</v>
      </c>
      <c r="B15" s="13" t="s">
        <v>22</v>
      </c>
      <c r="C15" s="27">
        <v>26516.234199999995</v>
      </c>
      <c r="D15" s="27">
        <v>105.46590685999999</v>
      </c>
      <c r="E15" s="28">
        <v>3977.4089361452388</v>
      </c>
      <c r="F15" s="27">
        <v>41636.25812999998</v>
      </c>
      <c r="G15" s="27">
        <v>169.96286207999998</v>
      </c>
      <c r="H15" s="28">
        <v>4082.0878175298235</v>
      </c>
      <c r="I15" s="39">
        <v>0.57021761898603196</v>
      </c>
      <c r="J15" s="39">
        <v>0.61154317200928299</v>
      </c>
      <c r="K15" s="39">
        <v>2.6318360285587206E-2</v>
      </c>
    </row>
    <row r="16" spans="1:175" s="47" customFormat="1" ht="17.25" customHeight="1" x14ac:dyDescent="0.25">
      <c r="A16" s="41">
        <v>8</v>
      </c>
      <c r="B16" s="42" t="s">
        <v>23</v>
      </c>
      <c r="C16" s="43">
        <v>25662.456010000002</v>
      </c>
      <c r="D16" s="43">
        <v>98.555905659999979</v>
      </c>
      <c r="E16" s="44">
        <v>3840.4705154329449</v>
      </c>
      <c r="F16" s="43">
        <v>34861.267800000001</v>
      </c>
      <c r="G16" s="43">
        <v>122.23736470999998</v>
      </c>
      <c r="H16" s="44">
        <v>3506.3947017440364</v>
      </c>
      <c r="I16" s="45">
        <v>0.35845406949418468</v>
      </c>
      <c r="J16" s="45">
        <v>0.24028452573605019</v>
      </c>
      <c r="K16" s="46">
        <v>-8.698825113913089E-2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</row>
    <row r="17" spans="1:175" s="29" customFormat="1" ht="17.25" customHeight="1" x14ac:dyDescent="0.25">
      <c r="A17" s="26">
        <v>9</v>
      </c>
      <c r="B17" s="13" t="s">
        <v>24</v>
      </c>
      <c r="C17" s="27">
        <v>58233.027320000001</v>
      </c>
      <c r="D17" s="27">
        <v>89.883929320000021</v>
      </c>
      <c r="E17" s="28">
        <v>1543.5214938435734</v>
      </c>
      <c r="F17" s="27">
        <v>79229.705459999983</v>
      </c>
      <c r="G17" s="27">
        <v>91.981828430000007</v>
      </c>
      <c r="H17" s="28">
        <v>1160.9512858335447</v>
      </c>
      <c r="I17" s="39">
        <v>0.3605630534133113</v>
      </c>
      <c r="J17" s="39">
        <v>2.3340091225108273E-2</v>
      </c>
      <c r="K17" s="38">
        <v>-0.24785544583339625</v>
      </c>
    </row>
    <row r="18" spans="1:175" s="47" customFormat="1" ht="17.25" customHeight="1" x14ac:dyDescent="0.25">
      <c r="A18" s="41">
        <v>10</v>
      </c>
      <c r="B18" s="42" t="s">
        <v>25</v>
      </c>
      <c r="C18" s="43">
        <v>47835.43821</v>
      </c>
      <c r="D18" s="43">
        <v>59.791834969999996</v>
      </c>
      <c r="E18" s="44">
        <v>1249.9485153143326</v>
      </c>
      <c r="F18" s="43">
        <v>53735.607199999991</v>
      </c>
      <c r="G18" s="43">
        <v>64.347830049999999</v>
      </c>
      <c r="H18" s="44">
        <v>1197.489586569704</v>
      </c>
      <c r="I18" s="45">
        <v>0.12334305299133974</v>
      </c>
      <c r="J18" s="45">
        <v>7.6197612638680967E-2</v>
      </c>
      <c r="K18" s="46">
        <v>-4.1968871599032509E-2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</row>
    <row r="19" spans="1:175" s="29" customFormat="1" ht="17.25" customHeight="1" x14ac:dyDescent="0.25">
      <c r="A19" s="26">
        <v>11</v>
      </c>
      <c r="B19" s="13" t="s">
        <v>26</v>
      </c>
      <c r="C19" s="27">
        <v>15847.651690000002</v>
      </c>
      <c r="D19" s="27">
        <v>43.895831190000017</v>
      </c>
      <c r="E19" s="28">
        <v>2769.8634503494704</v>
      </c>
      <c r="F19" s="27">
        <v>19124.580800000003</v>
      </c>
      <c r="G19" s="27">
        <v>47.563211309999993</v>
      </c>
      <c r="H19" s="28">
        <v>2487.019810128334</v>
      </c>
      <c r="I19" s="39">
        <v>0.2067769518223177</v>
      </c>
      <c r="J19" s="39">
        <v>8.3547344259776724E-2</v>
      </c>
      <c r="K19" s="38">
        <v>-0.10211465124226626</v>
      </c>
    </row>
    <row r="20" spans="1:175" s="47" customFormat="1" ht="17.25" customHeight="1" x14ac:dyDescent="0.25">
      <c r="A20" s="41">
        <v>12</v>
      </c>
      <c r="B20" s="42" t="s">
        <v>27</v>
      </c>
      <c r="C20" s="43">
        <v>37109.198999999993</v>
      </c>
      <c r="D20" s="43">
        <v>23.524923149999999</v>
      </c>
      <c r="E20" s="44">
        <v>633.9377778000545</v>
      </c>
      <c r="F20" s="43">
        <v>54337.125000000022</v>
      </c>
      <c r="G20" s="43">
        <v>38.217063969999991</v>
      </c>
      <c r="H20" s="44">
        <v>703.33246321000559</v>
      </c>
      <c r="I20" s="45">
        <v>0.4642494708657019</v>
      </c>
      <c r="J20" s="45">
        <v>0.62453512499572139</v>
      </c>
      <c r="K20" s="45">
        <v>0.10946608301333693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</row>
    <row r="21" spans="1:175" s="29" customFormat="1" ht="17.25" customHeight="1" x14ac:dyDescent="0.25">
      <c r="A21" s="26">
        <v>13</v>
      </c>
      <c r="B21" s="13" t="s">
        <v>28</v>
      </c>
      <c r="C21" s="27">
        <v>3931.7395100000003</v>
      </c>
      <c r="D21" s="27">
        <v>26.091319220000003</v>
      </c>
      <c r="E21" s="28">
        <v>6636.0752419226264</v>
      </c>
      <c r="F21" s="27">
        <v>5784.49838</v>
      </c>
      <c r="G21" s="27">
        <v>37.304170869999993</v>
      </c>
      <c r="H21" s="28">
        <v>6448.9897687550201</v>
      </c>
      <c r="I21" s="39">
        <v>0.47123133800896166</v>
      </c>
      <c r="J21" s="39">
        <v>0.42975410922897717</v>
      </c>
      <c r="K21" s="38">
        <v>-2.8192186849497425E-2</v>
      </c>
    </row>
    <row r="22" spans="1:175" s="47" customFormat="1" ht="17.25" customHeight="1" x14ac:dyDescent="0.25">
      <c r="A22" s="41">
        <v>14</v>
      </c>
      <c r="B22" s="42" t="s">
        <v>29</v>
      </c>
      <c r="C22" s="43">
        <v>90378.290470000007</v>
      </c>
      <c r="D22" s="43">
        <v>39.497717049999999</v>
      </c>
      <c r="E22" s="44">
        <v>437.02660057628322</v>
      </c>
      <c r="F22" s="43">
        <v>67160.685570000001</v>
      </c>
      <c r="G22" s="43">
        <v>32.192216680000001</v>
      </c>
      <c r="H22" s="44">
        <v>479.33126957804518</v>
      </c>
      <c r="I22" s="46">
        <v>-0.25689360552473395</v>
      </c>
      <c r="J22" s="46">
        <v>-0.18496006644515672</v>
      </c>
      <c r="K22" s="45">
        <v>9.6801130516945832E-2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</row>
    <row r="23" spans="1:175" s="29" customFormat="1" ht="17.25" customHeight="1" x14ac:dyDescent="0.25">
      <c r="A23" s="26">
        <v>15</v>
      </c>
      <c r="B23" s="13" t="s">
        <v>30</v>
      </c>
      <c r="C23" s="27">
        <v>12345.092280000004</v>
      </c>
      <c r="D23" s="27">
        <v>25.643675049999995</v>
      </c>
      <c r="E23" s="28">
        <v>2077.2364003746425</v>
      </c>
      <c r="F23" s="27">
        <v>12937.293020000001</v>
      </c>
      <c r="G23" s="27">
        <v>26.297050119999991</v>
      </c>
      <c r="H23" s="28">
        <v>2032.6547508313288</v>
      </c>
      <c r="I23" s="39">
        <v>4.7970539755252117E-2</v>
      </c>
      <c r="J23" s="39">
        <v>2.5478995063150878E-2</v>
      </c>
      <c r="K23" s="38">
        <v>-2.1462000923569979E-2</v>
      </c>
    </row>
    <row r="24" spans="1:175" s="47" customFormat="1" ht="17.25" customHeight="1" x14ac:dyDescent="0.25">
      <c r="A24" s="41">
        <v>16</v>
      </c>
      <c r="B24" s="42" t="s">
        <v>31</v>
      </c>
      <c r="C24" s="43">
        <v>24784.53</v>
      </c>
      <c r="D24" s="43">
        <v>12.66954393</v>
      </c>
      <c r="E24" s="44">
        <v>511.18758072071574</v>
      </c>
      <c r="F24" s="43">
        <v>50543.021000000001</v>
      </c>
      <c r="G24" s="43">
        <v>25.627363580000001</v>
      </c>
      <c r="H24" s="44">
        <v>507.04059775136909</v>
      </c>
      <c r="I24" s="45">
        <v>1.0392971341397237</v>
      </c>
      <c r="J24" s="45">
        <v>1.0227534409756771</v>
      </c>
      <c r="K24" s="46">
        <v>-8.1124485917671851E-3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</row>
    <row r="25" spans="1:175" s="29" customFormat="1" ht="17.25" customHeight="1" x14ac:dyDescent="0.25">
      <c r="A25" s="26">
        <v>17</v>
      </c>
      <c r="B25" s="13" t="s">
        <v>32</v>
      </c>
      <c r="C25" s="27">
        <v>21316.368730000002</v>
      </c>
      <c r="D25" s="27">
        <v>16.367628800000002</v>
      </c>
      <c r="E25" s="28">
        <v>767.84320103098537</v>
      </c>
      <c r="F25" s="27">
        <v>20672.49768</v>
      </c>
      <c r="G25" s="27">
        <v>23.7656043</v>
      </c>
      <c r="H25" s="28">
        <v>1149.6242335048119</v>
      </c>
      <c r="I25" s="38">
        <v>-3.0205475339420085E-2</v>
      </c>
      <c r="J25" s="39">
        <v>0.45198822568605634</v>
      </c>
      <c r="K25" s="39">
        <v>0.4972122328636992</v>
      </c>
    </row>
    <row r="26" spans="1:175" s="47" customFormat="1" ht="17.25" customHeight="1" x14ac:dyDescent="0.25">
      <c r="A26" s="41">
        <v>18</v>
      </c>
      <c r="B26" s="42" t="s">
        <v>33</v>
      </c>
      <c r="C26" s="43">
        <v>2037.4085400000001</v>
      </c>
      <c r="D26" s="43">
        <v>8.7779654699999998</v>
      </c>
      <c r="E26" s="44">
        <v>4308.3973084750105</v>
      </c>
      <c r="F26" s="43">
        <v>3200.1685600000001</v>
      </c>
      <c r="G26" s="43">
        <v>19.94927985</v>
      </c>
      <c r="H26" s="44">
        <v>6233.821586572928</v>
      </c>
      <c r="I26" s="45">
        <v>0.57070538243645519</v>
      </c>
      <c r="J26" s="45">
        <v>1.2726541723340818</v>
      </c>
      <c r="K26" s="45">
        <v>0.44690035301768294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</row>
    <row r="27" spans="1:175" s="29" customFormat="1" ht="17.25" customHeight="1" x14ac:dyDescent="0.25">
      <c r="A27" s="26">
        <v>19</v>
      </c>
      <c r="B27" s="13" t="s">
        <v>34</v>
      </c>
      <c r="C27" s="27">
        <v>14287.537199999999</v>
      </c>
      <c r="D27" s="27">
        <v>16.410073130000001</v>
      </c>
      <c r="E27" s="28">
        <v>1148.5585584337098</v>
      </c>
      <c r="F27" s="27">
        <v>15666.493699999999</v>
      </c>
      <c r="G27" s="27">
        <v>18.447145639999999</v>
      </c>
      <c r="H27" s="28">
        <v>1177.4903812714647</v>
      </c>
      <c r="I27" s="39">
        <v>9.6514639345960829E-2</v>
      </c>
      <c r="J27" s="39">
        <v>0.12413549250282951</v>
      </c>
      <c r="K27" s="39">
        <v>2.5189680252097224E-2</v>
      </c>
    </row>
    <row r="28" spans="1:175" s="47" customFormat="1" ht="17.25" customHeight="1" x14ac:dyDescent="0.25">
      <c r="A28" s="41">
        <v>20</v>
      </c>
      <c r="B28" s="42" t="s">
        <v>35</v>
      </c>
      <c r="C28" s="43">
        <v>12033.788</v>
      </c>
      <c r="D28" s="43">
        <v>6.14592516</v>
      </c>
      <c r="E28" s="44">
        <v>510.72240594565898</v>
      </c>
      <c r="F28" s="43">
        <v>46312.999600000003</v>
      </c>
      <c r="G28" s="43">
        <v>17.618252689999998</v>
      </c>
      <c r="H28" s="44">
        <v>380.41700693470085</v>
      </c>
      <c r="I28" s="45">
        <v>2.8485803140291321</v>
      </c>
      <c r="J28" s="45">
        <v>1.866655911247705</v>
      </c>
      <c r="K28" s="46">
        <v>-0.25513938196951291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</row>
    <row r="29" spans="1:175" s="29" customFormat="1" ht="17.25" customHeight="1" x14ac:dyDescent="0.25">
      <c r="A29" s="30" t="s">
        <v>36</v>
      </c>
      <c r="B29" s="13"/>
      <c r="C29" s="27">
        <v>223880.00250000134</v>
      </c>
      <c r="D29" s="27">
        <v>189.84915678000061</v>
      </c>
      <c r="E29" s="28">
        <v>847.99515213512427</v>
      </c>
      <c r="F29" s="27">
        <v>170817.13828999922</v>
      </c>
      <c r="G29" s="27">
        <v>193.57219016999943</v>
      </c>
      <c r="H29" s="28">
        <v>1133.2129323075801</v>
      </c>
      <c r="I29" s="38">
        <v>-0.23701475619735979</v>
      </c>
      <c r="J29" s="39">
        <v>1.9610481569392046E-2</v>
      </c>
      <c r="K29" s="39">
        <v>0.33634364471815714</v>
      </c>
    </row>
    <row r="30" spans="1:175" s="31" customFormat="1" ht="22.5" customHeight="1" x14ac:dyDescent="0.25">
      <c r="A30" s="33"/>
      <c r="B30" s="34" t="s">
        <v>11</v>
      </c>
      <c r="C30" s="35">
        <v>9061515.1145200003</v>
      </c>
      <c r="D30" s="35">
        <v>3530.2440543900007</v>
      </c>
      <c r="E30" s="36">
        <v>389.58651061931187</v>
      </c>
      <c r="F30" s="35">
        <v>10636169.27623</v>
      </c>
      <c r="G30" s="35">
        <v>4152.1866203399986</v>
      </c>
      <c r="H30" s="36">
        <v>390.38365340982472</v>
      </c>
      <c r="I30" s="37">
        <v>0.17377382720322387</v>
      </c>
      <c r="J30" s="37">
        <v>0.17617551545100318</v>
      </c>
      <c r="K30" s="37">
        <v>2.0461252347923065E-3</v>
      </c>
    </row>
    <row r="31" spans="1:175" x14ac:dyDescent="0.2">
      <c r="A31" s="32"/>
      <c r="B31" s="16"/>
      <c r="C31" s="23"/>
      <c r="D31" s="23"/>
      <c r="E31" s="24"/>
      <c r="F31" s="23"/>
      <c r="G31" s="23"/>
      <c r="H31" s="24"/>
      <c r="I31" s="25"/>
      <c r="J31" s="25"/>
      <c r="K31" s="25"/>
      <c r="L31" s="10"/>
      <c r="M31" s="10"/>
    </row>
  </sheetData>
  <mergeCells count="4">
    <mergeCell ref="A7:B8"/>
    <mergeCell ref="C7:E7"/>
    <mergeCell ref="F7:H7"/>
    <mergeCell ref="I7:K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0" sqref="O10"/>
    </sheetView>
  </sheetViews>
  <sheetFormatPr baseColWidth="10" defaultRowHeight="14.25" x14ac:dyDescent="0.2"/>
  <cols>
    <col min="1" max="1" width="4.5703125" style="10" customWidth="1"/>
    <col min="2" max="2" width="30" style="10" customWidth="1"/>
    <col min="3" max="3" width="18.7109375" style="10" customWidth="1"/>
    <col min="4" max="4" width="12" style="10" customWidth="1"/>
    <col min="5" max="5" width="13.5703125" style="10" customWidth="1"/>
    <col min="6" max="6" width="11.42578125" style="2"/>
    <col min="7" max="16384" width="11.42578125" style="10"/>
  </cols>
  <sheetData>
    <row r="1" spans="1:9" x14ac:dyDescent="0.2">
      <c r="B1" s="11"/>
      <c r="F1" s="10"/>
    </row>
    <row r="2" spans="1:9" s="14" customFormat="1" ht="39" customHeight="1" x14ac:dyDescent="0.25">
      <c r="A2" s="12" t="s">
        <v>59</v>
      </c>
      <c r="B2" s="13"/>
    </row>
    <row r="3" spans="1:9" s="17" customFormat="1" ht="12" customHeight="1" x14ac:dyDescent="0.35">
      <c r="A3" s="15"/>
      <c r="B3" s="16"/>
    </row>
    <row r="4" spans="1:9" s="18" customFormat="1" ht="12.75" x14ac:dyDescent="0.2">
      <c r="A4" s="18" t="s">
        <v>15</v>
      </c>
      <c r="B4" s="19"/>
    </row>
    <row r="5" spans="1:9" s="18" customFormat="1" ht="12.75" x14ac:dyDescent="0.2">
      <c r="A5" s="18" t="s">
        <v>1</v>
      </c>
      <c r="B5" s="19"/>
    </row>
    <row r="6" spans="1:9" x14ac:dyDescent="0.2">
      <c r="F6" s="10"/>
    </row>
    <row r="7" spans="1:9" s="18" customFormat="1" ht="42.75" customHeight="1" x14ac:dyDescent="0.2">
      <c r="A7" s="120" t="s">
        <v>12</v>
      </c>
      <c r="B7" s="121"/>
      <c r="C7" s="119">
        <v>46023</v>
      </c>
      <c r="D7" s="115"/>
      <c r="E7" s="115"/>
    </row>
    <row r="8" spans="1:9" s="18" customFormat="1" ht="58.5" customHeight="1" x14ac:dyDescent="0.2">
      <c r="A8" s="122"/>
      <c r="B8" s="123"/>
      <c r="C8" s="20" t="s">
        <v>5</v>
      </c>
      <c r="D8" s="21" t="s">
        <v>6</v>
      </c>
      <c r="E8" s="22" t="s">
        <v>13</v>
      </c>
    </row>
    <row r="9" spans="1:9" s="29" customFormat="1" ht="17.25" customHeight="1" x14ac:dyDescent="0.25">
      <c r="A9" s="26">
        <v>1</v>
      </c>
      <c r="B9" s="13" t="s">
        <v>16</v>
      </c>
      <c r="C9" s="27">
        <v>2535745.98092</v>
      </c>
      <c r="D9" s="27">
        <v>1141.0371339399999</v>
      </c>
      <c r="E9" s="28">
        <f t="shared" ref="E9:E40" si="0">+(D9*1000000)/C9</f>
        <v>449.98085081298933</v>
      </c>
    </row>
    <row r="10" spans="1:9" s="29" customFormat="1" ht="17.25" customHeight="1" x14ac:dyDescent="0.25">
      <c r="A10" s="26">
        <v>2</v>
      </c>
      <c r="B10" s="13" t="s">
        <v>17</v>
      </c>
      <c r="C10" s="27">
        <v>3995405.4939999999</v>
      </c>
      <c r="D10" s="27">
        <v>834.08601698999985</v>
      </c>
      <c r="E10" s="28">
        <f t="shared" si="0"/>
        <v>208.76129300081499</v>
      </c>
    </row>
    <row r="11" spans="1:9" s="29" customFormat="1" ht="17.25" customHeight="1" x14ac:dyDescent="0.25">
      <c r="A11" s="26">
        <v>3</v>
      </c>
      <c r="B11" s="13" t="s">
        <v>18</v>
      </c>
      <c r="C11" s="27">
        <v>79088.649749999968</v>
      </c>
      <c r="D11" s="27">
        <v>385.4916642400002</v>
      </c>
      <c r="E11" s="28">
        <f t="shared" si="0"/>
        <v>4874.1717738075349</v>
      </c>
    </row>
    <row r="12" spans="1:9" s="29" customFormat="1" ht="17.25" customHeight="1" x14ac:dyDescent="0.25">
      <c r="A12" s="26">
        <v>4</v>
      </c>
      <c r="B12" s="13" t="s">
        <v>19</v>
      </c>
      <c r="C12" s="27">
        <v>1545130.9349699996</v>
      </c>
      <c r="D12" s="27">
        <v>342.86968089999988</v>
      </c>
      <c r="E12" s="28">
        <f t="shared" si="0"/>
        <v>221.90331779659635</v>
      </c>
    </row>
    <row r="13" spans="1:9" s="29" customFormat="1" ht="17.25" customHeight="1" x14ac:dyDescent="0.25">
      <c r="A13" s="26">
        <v>5</v>
      </c>
      <c r="B13" s="13" t="s">
        <v>20</v>
      </c>
      <c r="C13" s="27">
        <v>1417369.1189200003</v>
      </c>
      <c r="D13" s="27">
        <v>309.55418150999992</v>
      </c>
      <c r="E13" s="28">
        <f t="shared" si="0"/>
        <v>218.40054039407354</v>
      </c>
      <c r="I13"/>
    </row>
    <row r="14" spans="1:9" s="29" customFormat="1" ht="17.25" customHeight="1" x14ac:dyDescent="0.25">
      <c r="A14" s="26">
        <v>6</v>
      </c>
      <c r="B14" s="13" t="s">
        <v>21</v>
      </c>
      <c r="C14" s="27">
        <v>387409.75747999997</v>
      </c>
      <c r="D14" s="27">
        <v>210.06450830999998</v>
      </c>
      <c r="E14" s="28">
        <f t="shared" si="0"/>
        <v>542.22823316690608</v>
      </c>
    </row>
    <row r="15" spans="1:9" s="29" customFormat="1" ht="17.25" customHeight="1" x14ac:dyDescent="0.25">
      <c r="A15" s="26">
        <v>7</v>
      </c>
      <c r="B15" s="13" t="s">
        <v>22</v>
      </c>
      <c r="C15" s="27">
        <v>41636.25812999998</v>
      </c>
      <c r="D15" s="27">
        <v>169.96286207999998</v>
      </c>
      <c r="E15" s="28">
        <f t="shared" si="0"/>
        <v>4082.0878175298235</v>
      </c>
    </row>
    <row r="16" spans="1:9" s="29" customFormat="1" ht="17.25" customHeight="1" x14ac:dyDescent="0.25">
      <c r="A16" s="26">
        <v>8</v>
      </c>
      <c r="B16" s="13" t="s">
        <v>23</v>
      </c>
      <c r="C16" s="27">
        <v>34861.267800000001</v>
      </c>
      <c r="D16" s="27">
        <v>122.23736470999998</v>
      </c>
      <c r="E16" s="28">
        <f t="shared" si="0"/>
        <v>3506.3947017440364</v>
      </c>
    </row>
    <row r="17" spans="1:6" s="29" customFormat="1" ht="17.25" customHeight="1" x14ac:dyDescent="0.25">
      <c r="A17" s="26">
        <v>9</v>
      </c>
      <c r="B17" s="13" t="s">
        <v>24</v>
      </c>
      <c r="C17" s="27">
        <v>79229.705459999983</v>
      </c>
      <c r="D17" s="27">
        <v>91.981828430000007</v>
      </c>
      <c r="E17" s="28">
        <f t="shared" si="0"/>
        <v>1160.9512858335447</v>
      </c>
    </row>
    <row r="18" spans="1:6" s="29" customFormat="1" ht="17.25" customHeight="1" x14ac:dyDescent="0.25">
      <c r="A18" s="26">
        <v>10</v>
      </c>
      <c r="B18" s="13" t="s">
        <v>25</v>
      </c>
      <c r="C18" s="27">
        <v>53735.607199999991</v>
      </c>
      <c r="D18" s="27">
        <v>64.347830049999999</v>
      </c>
      <c r="E18" s="28">
        <f t="shared" si="0"/>
        <v>1197.489586569704</v>
      </c>
    </row>
    <row r="19" spans="1:6" s="29" customFormat="1" ht="17.25" customHeight="1" x14ac:dyDescent="0.25">
      <c r="A19" s="26">
        <v>11</v>
      </c>
      <c r="B19" s="13" t="s">
        <v>26</v>
      </c>
      <c r="C19" s="27">
        <v>19124.580800000003</v>
      </c>
      <c r="D19" s="27">
        <v>47.563211309999993</v>
      </c>
      <c r="E19" s="28">
        <f t="shared" si="0"/>
        <v>2487.019810128334</v>
      </c>
    </row>
    <row r="20" spans="1:6" s="29" customFormat="1" ht="17.25" customHeight="1" x14ac:dyDescent="0.25">
      <c r="A20" s="26">
        <v>12</v>
      </c>
      <c r="B20" s="13" t="s">
        <v>27</v>
      </c>
      <c r="C20" s="27">
        <v>54337.125000000022</v>
      </c>
      <c r="D20" s="27">
        <v>38.217063969999991</v>
      </c>
      <c r="E20" s="28">
        <f t="shared" si="0"/>
        <v>703.33246321000559</v>
      </c>
    </row>
    <row r="21" spans="1:6" s="29" customFormat="1" ht="17.25" customHeight="1" x14ac:dyDescent="0.25">
      <c r="A21" s="26">
        <v>13</v>
      </c>
      <c r="B21" s="13" t="s">
        <v>28</v>
      </c>
      <c r="C21" s="27">
        <v>5784.49838</v>
      </c>
      <c r="D21" s="27">
        <v>37.304170869999993</v>
      </c>
      <c r="E21" s="28">
        <f t="shared" si="0"/>
        <v>6448.9897687550201</v>
      </c>
    </row>
    <row r="22" spans="1:6" s="29" customFormat="1" ht="17.25" customHeight="1" x14ac:dyDescent="0.25">
      <c r="A22" s="26">
        <v>14</v>
      </c>
      <c r="B22" s="13" t="s">
        <v>29</v>
      </c>
      <c r="C22" s="27">
        <v>67160.685570000001</v>
      </c>
      <c r="D22" s="27">
        <v>32.192216680000001</v>
      </c>
      <c r="E22" s="28">
        <f t="shared" si="0"/>
        <v>479.33126957804518</v>
      </c>
    </row>
    <row r="23" spans="1:6" s="29" customFormat="1" ht="17.25" customHeight="1" x14ac:dyDescent="0.25">
      <c r="A23" s="26">
        <v>15</v>
      </c>
      <c r="B23" s="13" t="s">
        <v>30</v>
      </c>
      <c r="C23" s="27">
        <v>12937.293020000001</v>
      </c>
      <c r="D23" s="27">
        <v>26.297050119999991</v>
      </c>
      <c r="E23" s="28">
        <f t="shared" si="0"/>
        <v>2032.6547508313288</v>
      </c>
    </row>
    <row r="24" spans="1:6" s="29" customFormat="1" ht="17.25" customHeight="1" x14ac:dyDescent="0.25">
      <c r="A24" s="26">
        <v>16</v>
      </c>
      <c r="B24" s="13" t="s">
        <v>31</v>
      </c>
      <c r="C24" s="27">
        <v>50543.021000000001</v>
      </c>
      <c r="D24" s="27">
        <v>25.627363580000001</v>
      </c>
      <c r="E24" s="28">
        <f t="shared" si="0"/>
        <v>507.04059775136909</v>
      </c>
    </row>
    <row r="25" spans="1:6" s="29" customFormat="1" ht="17.25" customHeight="1" x14ac:dyDescent="0.25">
      <c r="A25" s="26">
        <v>17</v>
      </c>
      <c r="B25" s="13" t="s">
        <v>32</v>
      </c>
      <c r="C25" s="27">
        <v>20672.49768</v>
      </c>
      <c r="D25" s="27">
        <v>23.7656043</v>
      </c>
      <c r="E25" s="28">
        <f t="shared" si="0"/>
        <v>1149.6242335048119</v>
      </c>
    </row>
    <row r="26" spans="1:6" s="29" customFormat="1" ht="17.25" customHeight="1" x14ac:dyDescent="0.25">
      <c r="A26" s="26">
        <v>18</v>
      </c>
      <c r="B26" s="13" t="s">
        <v>33</v>
      </c>
      <c r="C26" s="27">
        <v>3200.1685600000001</v>
      </c>
      <c r="D26" s="27">
        <v>19.94927985</v>
      </c>
      <c r="E26" s="28">
        <f t="shared" si="0"/>
        <v>6233.821586572928</v>
      </c>
    </row>
    <row r="27" spans="1:6" s="29" customFormat="1" ht="17.25" customHeight="1" x14ac:dyDescent="0.25">
      <c r="A27" s="26">
        <v>19</v>
      </c>
      <c r="B27" s="13" t="s">
        <v>34</v>
      </c>
      <c r="C27" s="27">
        <v>15666.493699999999</v>
      </c>
      <c r="D27" s="27">
        <v>18.447145639999999</v>
      </c>
      <c r="E27" s="28">
        <f t="shared" si="0"/>
        <v>1177.4903812714647</v>
      </c>
    </row>
    <row r="28" spans="1:6" s="31" customFormat="1" ht="17.25" customHeight="1" x14ac:dyDescent="0.25">
      <c r="A28" s="26">
        <v>20</v>
      </c>
      <c r="B28" s="13" t="s">
        <v>35</v>
      </c>
      <c r="C28" s="27">
        <v>46312.999600000003</v>
      </c>
      <c r="D28" s="27">
        <v>17.618252689999998</v>
      </c>
      <c r="E28" s="28">
        <f t="shared" si="0"/>
        <v>380.41700693470085</v>
      </c>
    </row>
    <row r="29" spans="1:6" x14ac:dyDescent="0.2">
      <c r="A29" s="32">
        <v>21</v>
      </c>
      <c r="B29" s="16" t="s">
        <v>57</v>
      </c>
      <c r="C29" s="23">
        <v>13865.02448</v>
      </c>
      <c r="D29" s="23">
        <v>17.3759926</v>
      </c>
      <c r="E29" s="24">
        <f t="shared" si="0"/>
        <v>1253.2248049806547</v>
      </c>
      <c r="F29" s="10"/>
    </row>
    <row r="30" spans="1:6" x14ac:dyDescent="0.2">
      <c r="A30" s="32">
        <v>22</v>
      </c>
      <c r="B30" s="16" t="s">
        <v>58</v>
      </c>
      <c r="C30" s="23">
        <v>19967.48415</v>
      </c>
      <c r="D30" s="23">
        <v>16.819159819999999</v>
      </c>
      <c r="E30" s="24">
        <f t="shared" si="0"/>
        <v>842.32744063552946</v>
      </c>
      <c r="F30" s="10"/>
    </row>
    <row r="31" spans="1:6" x14ac:dyDescent="0.2">
      <c r="A31" s="32">
        <v>23</v>
      </c>
      <c r="B31" s="16" t="s">
        <v>60</v>
      </c>
      <c r="C31" s="23">
        <v>20824.197969999994</v>
      </c>
      <c r="D31" s="23">
        <v>15.88817646</v>
      </c>
      <c r="E31" s="24">
        <f t="shared" si="0"/>
        <v>762.96702916909533</v>
      </c>
      <c r="F31" s="10"/>
    </row>
    <row r="32" spans="1:6" x14ac:dyDescent="0.2">
      <c r="A32" s="32">
        <v>24</v>
      </c>
      <c r="B32" s="16" t="s">
        <v>61</v>
      </c>
      <c r="C32" s="23">
        <v>2971.3974899999998</v>
      </c>
      <c r="D32" s="23">
        <v>15.023967580000001</v>
      </c>
      <c r="E32" s="24">
        <f t="shared" si="0"/>
        <v>5056.1958238714142</v>
      </c>
      <c r="F32" s="10"/>
    </row>
    <row r="33" spans="1:6" x14ac:dyDescent="0.2">
      <c r="A33" s="32">
        <v>25</v>
      </c>
      <c r="B33" s="16" t="s">
        <v>62</v>
      </c>
      <c r="C33" s="23">
        <v>5809.0466000000006</v>
      </c>
      <c r="D33" s="23">
        <v>13.966239590000001</v>
      </c>
      <c r="E33" s="24">
        <f t="shared" si="0"/>
        <v>2404.2223365879004</v>
      </c>
      <c r="F33" s="10"/>
    </row>
    <row r="34" spans="1:6" x14ac:dyDescent="0.2">
      <c r="A34" s="32">
        <v>26</v>
      </c>
      <c r="B34" s="16" t="s">
        <v>63</v>
      </c>
      <c r="C34" s="23">
        <v>8957.6057299999993</v>
      </c>
      <c r="D34" s="23">
        <v>12.924597370000001</v>
      </c>
      <c r="E34" s="24">
        <f t="shared" si="0"/>
        <v>1442.8629434664795</v>
      </c>
      <c r="F34" s="10"/>
    </row>
    <row r="35" spans="1:6" x14ac:dyDescent="0.2">
      <c r="A35" s="32">
        <v>27</v>
      </c>
      <c r="B35" s="16" t="s">
        <v>64</v>
      </c>
      <c r="C35" s="23">
        <v>8894.686310000001</v>
      </c>
      <c r="D35" s="23">
        <v>10.26817921</v>
      </c>
      <c r="E35" s="24">
        <f t="shared" si="0"/>
        <v>1154.4172388019829</v>
      </c>
      <c r="F35" s="10"/>
    </row>
    <row r="36" spans="1:6" x14ac:dyDescent="0.2">
      <c r="A36" s="32">
        <v>28</v>
      </c>
      <c r="B36" s="16" t="s">
        <v>65</v>
      </c>
      <c r="C36" s="23">
        <v>10477.062220000003</v>
      </c>
      <c r="D36" s="23">
        <v>9.2067915000000013</v>
      </c>
      <c r="E36" s="24">
        <f t="shared" si="0"/>
        <v>878.75697468178237</v>
      </c>
      <c r="F36" s="10"/>
    </row>
    <row r="37" spans="1:6" x14ac:dyDescent="0.2">
      <c r="A37" s="32">
        <v>29</v>
      </c>
      <c r="B37" s="16" t="s">
        <v>66</v>
      </c>
      <c r="C37" s="23">
        <v>9686.6307099999995</v>
      </c>
      <c r="D37" s="23">
        <v>8.7012976799999997</v>
      </c>
      <c r="E37" s="24">
        <f t="shared" si="0"/>
        <v>898.27907561472432</v>
      </c>
      <c r="F37" s="10"/>
    </row>
    <row r="38" spans="1:6" x14ac:dyDescent="0.2">
      <c r="A38" s="32">
        <v>30</v>
      </c>
      <c r="B38" s="16" t="s">
        <v>67</v>
      </c>
      <c r="C38" s="23">
        <v>17630.227999999999</v>
      </c>
      <c r="D38" s="23">
        <v>8.6493859699999991</v>
      </c>
      <c r="E38" s="24">
        <f t="shared" si="0"/>
        <v>490.59977953773483</v>
      </c>
      <c r="F38" s="10"/>
    </row>
    <row r="39" spans="1:6" x14ac:dyDescent="0.2">
      <c r="A39" s="32">
        <v>31</v>
      </c>
      <c r="B39" s="16" t="s">
        <v>68</v>
      </c>
      <c r="C39" s="23">
        <v>1814.40274</v>
      </c>
      <c r="D39" s="23">
        <v>7.4459113899999991</v>
      </c>
      <c r="E39" s="24">
        <f t="shared" si="0"/>
        <v>4103.7809444666063</v>
      </c>
      <c r="F39" s="10"/>
    </row>
    <row r="40" spans="1:6" x14ac:dyDescent="0.2">
      <c r="A40" s="32">
        <v>32</v>
      </c>
      <c r="B40" s="16" t="s">
        <v>69</v>
      </c>
      <c r="C40" s="23">
        <v>1733.5000000000002</v>
      </c>
      <c r="D40" s="23">
        <v>6.9994041999999999</v>
      </c>
      <c r="E40" s="24">
        <f t="shared" si="0"/>
        <v>4037.7295644649548</v>
      </c>
      <c r="F40" s="10"/>
    </row>
    <row r="41" spans="1:6" x14ac:dyDescent="0.2">
      <c r="A41" s="32">
        <v>33</v>
      </c>
      <c r="B41" s="16" t="s">
        <v>70</v>
      </c>
      <c r="C41" s="23">
        <v>5288.5105100000001</v>
      </c>
      <c r="D41" s="23">
        <v>6.9936245600000007</v>
      </c>
      <c r="E41" s="24">
        <f t="shared" ref="E41:E57" si="1">+(D41*1000000)/C41</f>
        <v>1322.4185801986807</v>
      </c>
      <c r="F41" s="10"/>
    </row>
    <row r="42" spans="1:6" x14ac:dyDescent="0.2">
      <c r="A42" s="32">
        <v>34</v>
      </c>
      <c r="B42" s="16" t="s">
        <v>71</v>
      </c>
      <c r="C42" s="23">
        <v>1139.6495500000001</v>
      </c>
      <c r="D42" s="23">
        <v>6.7394678700000004</v>
      </c>
      <c r="E42" s="24">
        <f t="shared" si="1"/>
        <v>5913.631844105058</v>
      </c>
      <c r="F42" s="10"/>
    </row>
    <row r="43" spans="1:6" x14ac:dyDescent="0.2">
      <c r="A43" s="32">
        <v>35</v>
      </c>
      <c r="B43" s="16" t="s">
        <v>72</v>
      </c>
      <c r="C43" s="23">
        <v>1903.0597000000002</v>
      </c>
      <c r="D43" s="23">
        <v>5.3978588900000011</v>
      </c>
      <c r="E43" s="24">
        <f t="shared" si="1"/>
        <v>2836.4106969424033</v>
      </c>
      <c r="F43" s="10"/>
    </row>
    <row r="44" spans="1:6" x14ac:dyDescent="0.2">
      <c r="A44" s="32">
        <v>36</v>
      </c>
      <c r="B44" s="16" t="s">
        <v>73</v>
      </c>
      <c r="C44" s="23">
        <v>1914.2285899999999</v>
      </c>
      <c r="D44" s="23">
        <v>5.0744904800000006</v>
      </c>
      <c r="E44" s="24">
        <f t="shared" si="1"/>
        <v>2650.9323424116242</v>
      </c>
      <c r="F44" s="10"/>
    </row>
    <row r="45" spans="1:6" x14ac:dyDescent="0.2">
      <c r="A45" s="32">
        <v>37</v>
      </c>
      <c r="B45" s="16" t="s">
        <v>74</v>
      </c>
      <c r="C45" s="23">
        <v>11071.79</v>
      </c>
      <c r="D45" s="23">
        <v>4.6192789000000003</v>
      </c>
      <c r="E45" s="24">
        <f t="shared" si="1"/>
        <v>417.21157102871354</v>
      </c>
      <c r="F45" s="10"/>
    </row>
    <row r="46" spans="1:6" x14ac:dyDescent="0.2">
      <c r="A46" s="32">
        <v>38</v>
      </c>
      <c r="B46" s="16" t="s">
        <v>75</v>
      </c>
      <c r="C46" s="23">
        <v>4575.8739999999998</v>
      </c>
      <c r="D46" s="23">
        <v>3.9177590999999996</v>
      </c>
      <c r="E46" s="24">
        <f t="shared" si="1"/>
        <v>856.17722428545892</v>
      </c>
      <c r="F46" s="10"/>
    </row>
    <row r="47" spans="1:6" x14ac:dyDescent="0.2">
      <c r="A47" s="32">
        <v>39</v>
      </c>
      <c r="B47" s="16" t="s">
        <v>76</v>
      </c>
      <c r="C47" s="23">
        <v>2846.4552699999999</v>
      </c>
      <c r="D47" s="23">
        <v>3.75395112</v>
      </c>
      <c r="E47" s="24">
        <f t="shared" si="1"/>
        <v>1318.8161288057058</v>
      </c>
      <c r="F47" s="10"/>
    </row>
    <row r="48" spans="1:6" x14ac:dyDescent="0.2">
      <c r="A48" s="32">
        <v>40</v>
      </c>
      <c r="B48" s="16" t="s">
        <v>77</v>
      </c>
      <c r="C48" s="23">
        <v>6423.7403699999995</v>
      </c>
      <c r="D48" s="23">
        <v>2.6623812500000001</v>
      </c>
      <c r="E48" s="24">
        <f t="shared" si="1"/>
        <v>414.45966005005278</v>
      </c>
      <c r="F48" s="10"/>
    </row>
    <row r="49" spans="1:6" x14ac:dyDescent="0.2">
      <c r="A49" s="32">
        <v>41</v>
      </c>
      <c r="B49" s="16" t="s">
        <v>78</v>
      </c>
      <c r="C49" s="23">
        <v>2056.4886300000003</v>
      </c>
      <c r="D49" s="23">
        <v>2.40863629</v>
      </c>
      <c r="E49" s="24">
        <f t="shared" si="1"/>
        <v>1171.2373483922445</v>
      </c>
      <c r="F49" s="10"/>
    </row>
    <row r="50" spans="1:6" x14ac:dyDescent="0.2">
      <c r="A50" s="32">
        <v>42</v>
      </c>
      <c r="B50" s="16" t="s">
        <v>79</v>
      </c>
      <c r="C50" s="23">
        <v>2938.1220300000004</v>
      </c>
      <c r="D50" s="23">
        <v>1.9439560100000002</v>
      </c>
      <c r="E50" s="24">
        <f t="shared" si="1"/>
        <v>661.63215487683465</v>
      </c>
      <c r="F50" s="10"/>
    </row>
    <row r="51" spans="1:6" x14ac:dyDescent="0.2">
      <c r="A51" s="32">
        <v>43</v>
      </c>
      <c r="B51" s="16" t="s">
        <v>80</v>
      </c>
      <c r="C51" s="23">
        <v>3621.4998700000001</v>
      </c>
      <c r="D51" s="23">
        <v>1.86709894</v>
      </c>
      <c r="E51" s="24">
        <f t="shared" si="1"/>
        <v>515.55957670102021</v>
      </c>
      <c r="F51" s="10"/>
    </row>
    <row r="52" spans="1:6" x14ac:dyDescent="0.2">
      <c r="A52" s="32">
        <v>44</v>
      </c>
      <c r="B52" s="16" t="s">
        <v>81</v>
      </c>
      <c r="C52" s="23">
        <v>1538.7706300000002</v>
      </c>
      <c r="D52" s="23">
        <v>1.6757264200000002</v>
      </c>
      <c r="E52" s="24">
        <f t="shared" si="1"/>
        <v>1089.0033818750492</v>
      </c>
      <c r="F52" s="10"/>
    </row>
    <row r="53" spans="1:6" x14ac:dyDescent="0.2">
      <c r="A53" s="32">
        <v>45</v>
      </c>
      <c r="B53" s="16" t="s">
        <v>82</v>
      </c>
      <c r="C53" s="23">
        <v>828.78116</v>
      </c>
      <c r="D53" s="23">
        <v>1.3007122899999999</v>
      </c>
      <c r="E53" s="24">
        <f t="shared" si="1"/>
        <v>1569.4279174975452</v>
      </c>
      <c r="F53" s="10"/>
    </row>
    <row r="54" spans="1:6" x14ac:dyDescent="0.2">
      <c r="A54" s="32">
        <v>46</v>
      </c>
      <c r="B54" s="16" t="s">
        <v>83</v>
      </c>
      <c r="C54" s="23">
        <v>1781.04874</v>
      </c>
      <c r="D54" s="23">
        <v>1.1403185900000001</v>
      </c>
      <c r="E54" s="24">
        <f t="shared" si="1"/>
        <v>640.25119829118216</v>
      </c>
      <c r="F54" s="10"/>
    </row>
    <row r="55" spans="1:6" x14ac:dyDescent="0.2">
      <c r="A55" s="32">
        <v>47</v>
      </c>
      <c r="B55" s="16" t="s">
        <v>84</v>
      </c>
      <c r="C55" s="23">
        <v>162.83350000000002</v>
      </c>
      <c r="D55" s="23">
        <v>0.63160832999999994</v>
      </c>
      <c r="E55" s="24">
        <f t="shared" si="1"/>
        <v>3878.8598783419866</v>
      </c>
      <c r="F55" s="10"/>
    </row>
    <row r="56" spans="1:6" x14ac:dyDescent="0.2">
      <c r="A56" s="32">
        <v>48</v>
      </c>
      <c r="B56" s="16" t="s">
        <v>85</v>
      </c>
      <c r="C56" s="23">
        <v>69.696700000000007</v>
      </c>
      <c r="D56" s="23">
        <v>0.1146726</v>
      </c>
      <c r="E56" s="24">
        <f t="shared" si="1"/>
        <v>1645.3088883691767</v>
      </c>
      <c r="F56" s="10"/>
    </row>
    <row r="57" spans="1:6" x14ac:dyDescent="0.2">
      <c r="A57" s="32">
        <v>49</v>
      </c>
      <c r="B57" s="16" t="s">
        <v>86</v>
      </c>
      <c r="C57" s="23">
        <v>25.32264</v>
      </c>
      <c r="D57" s="23">
        <v>6.1545160000000002E-2</v>
      </c>
      <c r="E57" s="24">
        <f t="shared" si="1"/>
        <v>2430.440112089419</v>
      </c>
      <c r="F57" s="10"/>
    </row>
    <row r="58" spans="1:6" x14ac:dyDescent="0.2">
      <c r="A58" s="32">
        <v>50</v>
      </c>
      <c r="B58" s="16" t="s">
        <v>87</v>
      </c>
      <c r="C58" s="23">
        <v>0</v>
      </c>
      <c r="D58" s="23">
        <v>0</v>
      </c>
      <c r="E58" s="23">
        <v>0</v>
      </c>
      <c r="F58" s="10"/>
    </row>
    <row r="59" spans="1:6" x14ac:dyDescent="0.2">
      <c r="A59" s="32">
        <v>51</v>
      </c>
      <c r="B59" s="16" t="s">
        <v>88</v>
      </c>
      <c r="C59" s="23">
        <v>0</v>
      </c>
      <c r="D59" s="23">
        <v>0</v>
      </c>
      <c r="E59" s="23">
        <v>0</v>
      </c>
      <c r="F59" s="10"/>
    </row>
    <row r="60" spans="1:6" x14ac:dyDescent="0.2">
      <c r="A60" s="32">
        <v>52</v>
      </c>
      <c r="B60" s="16" t="s">
        <v>89</v>
      </c>
      <c r="C60" s="23">
        <v>0</v>
      </c>
      <c r="D60" s="23">
        <v>0</v>
      </c>
      <c r="E60" s="23">
        <v>0</v>
      </c>
      <c r="F60" s="10"/>
    </row>
    <row r="61" spans="1:6" x14ac:dyDescent="0.2">
      <c r="A61" s="32">
        <v>53</v>
      </c>
      <c r="B61" s="16" t="s">
        <v>90</v>
      </c>
      <c r="C61" s="23">
        <v>0</v>
      </c>
      <c r="D61" s="23">
        <v>0</v>
      </c>
      <c r="E61" s="23">
        <v>0</v>
      </c>
      <c r="F61" s="10"/>
    </row>
    <row r="62" spans="1:6" x14ac:dyDescent="0.2">
      <c r="A62" s="32"/>
      <c r="B62" s="59" t="s">
        <v>11</v>
      </c>
      <c r="C62" s="60">
        <v>10636169.27623</v>
      </c>
      <c r="D62" s="60">
        <v>4152.1866203399986</v>
      </c>
      <c r="E62" s="61">
        <f t="shared" ref="E62" si="2">+(D62*1000000)/C62</f>
        <v>390.38365340982472</v>
      </c>
      <c r="F62" s="10"/>
    </row>
  </sheetData>
  <mergeCells count="2">
    <mergeCell ref="A7:B8"/>
    <mergeCell ref="C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N8" sqref="N8"/>
    </sheetView>
  </sheetViews>
  <sheetFormatPr baseColWidth="10" defaultRowHeight="15" x14ac:dyDescent="0.25"/>
  <cols>
    <col min="1" max="1" width="5.7109375" style="40" customWidth="1"/>
    <col min="2" max="2" width="45.85546875" style="40" customWidth="1"/>
    <col min="3" max="3" width="16.7109375" style="40" customWidth="1"/>
    <col min="4" max="4" width="12.28515625" style="40" customWidth="1"/>
    <col min="5" max="5" width="11.42578125" style="40" customWidth="1"/>
    <col min="6" max="6" width="18.7109375" style="40" customWidth="1"/>
    <col min="7" max="7" width="12" style="40" customWidth="1"/>
    <col min="8" max="8" width="11.42578125" style="40" customWidth="1"/>
    <col min="9" max="9" width="13.28515625" style="40" customWidth="1"/>
    <col min="10" max="10" width="13.42578125" style="40" customWidth="1"/>
    <col min="11" max="11" width="13.140625" style="40" customWidth="1"/>
    <col min="12" max="12" width="11.42578125" style="40" customWidth="1"/>
    <col min="13" max="16384" width="11.42578125" style="40"/>
  </cols>
  <sheetData>
    <row r="1" spans="1:11" s="10" customFormat="1" ht="14.25" x14ac:dyDescent="0.2">
      <c r="B1" s="11"/>
    </row>
    <row r="2" spans="1:11" s="14" customFormat="1" ht="39" customHeight="1" x14ac:dyDescent="0.25">
      <c r="A2" s="12" t="s">
        <v>37</v>
      </c>
      <c r="B2" s="13"/>
    </row>
    <row r="3" spans="1:11" s="17" customFormat="1" ht="24" x14ac:dyDescent="0.35">
      <c r="A3" s="15"/>
      <c r="B3" s="16"/>
    </row>
    <row r="4" spans="1:11" s="18" customFormat="1" ht="12.75" x14ac:dyDescent="0.2">
      <c r="A4" s="18" t="s">
        <v>15</v>
      </c>
      <c r="B4" s="19"/>
    </row>
    <row r="5" spans="1:11" s="18" customFormat="1" ht="12.75" x14ac:dyDescent="0.2">
      <c r="A5" s="18" t="s">
        <v>1</v>
      </c>
      <c r="B5" s="19"/>
    </row>
    <row r="6" spans="1:11" s="10" customFormat="1" ht="14.25" x14ac:dyDescent="0.2">
      <c r="C6" s="17"/>
      <c r="E6" s="17"/>
    </row>
    <row r="7" spans="1:11" s="18" customFormat="1" ht="42.75" customHeight="1" x14ac:dyDescent="0.2">
      <c r="A7" s="115" t="s">
        <v>38</v>
      </c>
      <c r="B7" s="115"/>
      <c r="C7" s="117">
        <v>45658</v>
      </c>
      <c r="D7" s="118"/>
      <c r="E7" s="118"/>
      <c r="F7" s="119">
        <v>46023</v>
      </c>
      <c r="G7" s="115"/>
      <c r="H7" s="115"/>
      <c r="I7" s="115" t="s">
        <v>14</v>
      </c>
      <c r="J7" s="115"/>
      <c r="K7" s="115"/>
    </row>
    <row r="8" spans="1:11" s="18" customFormat="1" ht="58.5" customHeight="1" x14ac:dyDescent="0.2">
      <c r="A8" s="115"/>
      <c r="B8" s="116"/>
      <c r="C8" s="48" t="s">
        <v>5</v>
      </c>
      <c r="D8" s="49" t="s">
        <v>6</v>
      </c>
      <c r="E8" s="50" t="s">
        <v>13</v>
      </c>
      <c r="F8" s="48" t="s">
        <v>5</v>
      </c>
      <c r="G8" s="49" t="s">
        <v>6</v>
      </c>
      <c r="H8" s="50" t="s">
        <v>13</v>
      </c>
      <c r="I8" s="48" t="s">
        <v>5</v>
      </c>
      <c r="J8" s="49" t="s">
        <v>6</v>
      </c>
      <c r="K8" s="50" t="s">
        <v>13</v>
      </c>
    </row>
    <row r="9" spans="1:11" s="9" customFormat="1" ht="16.5" customHeight="1" x14ac:dyDescent="0.25">
      <c r="A9" s="51">
        <v>1</v>
      </c>
      <c r="B9" s="52" t="s">
        <v>39</v>
      </c>
      <c r="C9" s="53">
        <v>1949798.611</v>
      </c>
      <c r="D9" s="53">
        <v>439.84613898999999</v>
      </c>
      <c r="E9" s="53">
        <v>225.58542021137998</v>
      </c>
      <c r="F9" s="53">
        <v>3934843.0619999999</v>
      </c>
      <c r="G9" s="53">
        <v>817.61414554999988</v>
      </c>
      <c r="H9" s="53">
        <v>207.78824788362039</v>
      </c>
      <c r="I9" s="57">
        <v>1.0180766566357966</v>
      </c>
      <c r="J9" s="57">
        <v>0.85886398236313388</v>
      </c>
      <c r="K9" s="58">
        <v>-7.8893273825423327E-2</v>
      </c>
    </row>
    <row r="10" spans="1:11" s="9" customFormat="1" ht="16.5" customHeight="1" x14ac:dyDescent="0.25">
      <c r="A10" s="51">
        <v>2</v>
      </c>
      <c r="B10" s="52" t="s">
        <v>40</v>
      </c>
      <c r="C10" s="53">
        <v>2047671.7729999998</v>
      </c>
      <c r="D10" s="53">
        <v>668.77539298000011</v>
      </c>
      <c r="E10" s="53">
        <v>326.60282853838032</v>
      </c>
      <c r="F10" s="53">
        <v>1899491.0529999998</v>
      </c>
      <c r="G10" s="53">
        <v>590.17211416999999</v>
      </c>
      <c r="H10" s="53">
        <v>310.7001284569883</v>
      </c>
      <c r="I10" s="58">
        <v>-7.2365464989979089E-2</v>
      </c>
      <c r="J10" s="58">
        <v>-0.11753315034476874</v>
      </c>
      <c r="K10" s="58">
        <v>-4.8691250325541002E-2</v>
      </c>
    </row>
    <row r="11" spans="1:11" s="9" customFormat="1" ht="16.5" customHeight="1" x14ac:dyDescent="0.25">
      <c r="A11" s="51">
        <v>3</v>
      </c>
      <c r="B11" s="52" t="s">
        <v>41</v>
      </c>
      <c r="C11" s="53">
        <v>493469.82506</v>
      </c>
      <c r="D11" s="53">
        <v>500.54414746999998</v>
      </c>
      <c r="E11" s="53">
        <v>1014.3358763813771</v>
      </c>
      <c r="F11" s="53">
        <v>470343.57892000006</v>
      </c>
      <c r="G11" s="53">
        <v>504.12967576000005</v>
      </c>
      <c r="H11" s="53">
        <v>1071.8328012844981</v>
      </c>
      <c r="I11" s="58">
        <v>-4.6864559828330044E-2</v>
      </c>
      <c r="J11" s="57">
        <v>7.1632608394747166E-3</v>
      </c>
      <c r="K11" s="57">
        <v>5.6684305703787352E-2</v>
      </c>
    </row>
    <row r="12" spans="1:11" s="9" customFormat="1" ht="16.5" customHeight="1" x14ac:dyDescent="0.25">
      <c r="A12" s="51">
        <v>4</v>
      </c>
      <c r="B12" s="52" t="s">
        <v>19</v>
      </c>
      <c r="C12" s="53">
        <v>2645002.5167999999</v>
      </c>
      <c r="D12" s="53">
        <v>552.09805722999999</v>
      </c>
      <c r="E12" s="53">
        <v>208.73252623515236</v>
      </c>
      <c r="F12" s="53">
        <v>1522144.0329999998</v>
      </c>
      <c r="G12" s="53">
        <v>327.96087338999996</v>
      </c>
      <c r="H12" s="53">
        <v>215.45981607510598</v>
      </c>
      <c r="I12" s="58">
        <v>-0.42452076195317445</v>
      </c>
      <c r="J12" s="58">
        <v>-0.40597350580175318</v>
      </c>
      <c r="K12" s="57">
        <v>3.2229235957096813E-2</v>
      </c>
    </row>
    <row r="13" spans="1:11" s="9" customFormat="1" ht="16.5" customHeight="1" x14ac:dyDescent="0.25">
      <c r="A13" s="51">
        <v>5</v>
      </c>
      <c r="B13" s="52" t="s">
        <v>42</v>
      </c>
      <c r="C13" s="53">
        <v>624147.62100000004</v>
      </c>
      <c r="D13" s="53">
        <v>128.12151795</v>
      </c>
      <c r="E13" s="53">
        <v>205.2743832376155</v>
      </c>
      <c r="F13" s="53">
        <v>1138846.54</v>
      </c>
      <c r="G13" s="53">
        <v>247.68045065000001</v>
      </c>
      <c r="H13" s="53">
        <v>217.483604639129</v>
      </c>
      <c r="I13" s="57">
        <v>0.82464292369705272</v>
      </c>
      <c r="J13" s="57">
        <v>0.9331682500566254</v>
      </c>
      <c r="K13" s="57">
        <v>5.9477569528881391E-2</v>
      </c>
    </row>
    <row r="14" spans="1:11" s="9" customFormat="1" ht="16.5" customHeight="1" x14ac:dyDescent="0.25">
      <c r="A14" s="51">
        <v>6</v>
      </c>
      <c r="B14" s="52" t="s">
        <v>43</v>
      </c>
      <c r="C14" s="53">
        <v>26708.75189</v>
      </c>
      <c r="D14" s="53">
        <v>134.72394263999999</v>
      </c>
      <c r="E14" s="53">
        <v>5044.1871336729091</v>
      </c>
      <c r="F14" s="53">
        <v>30082.236370000002</v>
      </c>
      <c r="G14" s="53">
        <v>189.11168160999998</v>
      </c>
      <c r="H14" s="53">
        <v>6286.4901160937179</v>
      </c>
      <c r="I14" s="57">
        <v>0.12630633186805951</v>
      </c>
      <c r="J14" s="57">
        <v>0.40369764946184161</v>
      </c>
      <c r="K14" s="57">
        <v>0.2462840789802796</v>
      </c>
    </row>
    <row r="15" spans="1:11" s="9" customFormat="1" ht="16.5" customHeight="1" x14ac:dyDescent="0.25">
      <c r="A15" s="51">
        <v>7</v>
      </c>
      <c r="B15" s="52" t="s">
        <v>44</v>
      </c>
      <c r="C15" s="53">
        <v>46727.195240000001</v>
      </c>
      <c r="D15" s="53">
        <v>53.02224537</v>
      </c>
      <c r="E15" s="53">
        <v>1134.7191950569127</v>
      </c>
      <c r="F15" s="53">
        <v>105909.15088</v>
      </c>
      <c r="G15" s="53">
        <v>130.71977604000003</v>
      </c>
      <c r="H15" s="53">
        <v>1234.2632808765657</v>
      </c>
      <c r="I15" s="57">
        <v>1.2665420069839399</v>
      </c>
      <c r="J15" s="57">
        <v>1.4653760912577516</v>
      </c>
      <c r="K15" s="57">
        <v>8.7725744178197562E-2</v>
      </c>
    </row>
    <row r="16" spans="1:11" s="9" customFormat="1" ht="16.5" customHeight="1" x14ac:dyDescent="0.25">
      <c r="A16" s="51">
        <v>8</v>
      </c>
      <c r="B16" s="52" t="s">
        <v>45</v>
      </c>
      <c r="C16" s="53">
        <v>7960.1623499999996</v>
      </c>
      <c r="D16" s="53">
        <v>73.706519870000008</v>
      </c>
      <c r="E16" s="53">
        <v>9259.4241962916767</v>
      </c>
      <c r="F16" s="53">
        <v>9087.502120000001</v>
      </c>
      <c r="G16" s="53">
        <v>113.22698736999999</v>
      </c>
      <c r="H16" s="53">
        <v>12459.63806938842</v>
      </c>
      <c r="I16" s="57">
        <v>0.14162271074785315</v>
      </c>
      <c r="J16" s="57">
        <v>0.5361868606699145</v>
      </c>
      <c r="K16" s="57">
        <v>0.34561694175091384</v>
      </c>
    </row>
    <row r="17" spans="1:11" s="9" customFormat="1" ht="16.5" customHeight="1" x14ac:dyDescent="0.25">
      <c r="A17" s="51">
        <v>9</v>
      </c>
      <c r="B17" s="52" t="s">
        <v>46</v>
      </c>
      <c r="C17" s="53">
        <v>9891.8129100000006</v>
      </c>
      <c r="D17" s="53">
        <v>67.825941099999994</v>
      </c>
      <c r="E17" s="53">
        <v>6856.7755695654369</v>
      </c>
      <c r="F17" s="53">
        <v>14970.591960000002</v>
      </c>
      <c r="G17" s="53">
        <v>105.91744904000002</v>
      </c>
      <c r="H17" s="53">
        <v>7075.0341284433762</v>
      </c>
      <c r="I17" s="57">
        <v>0.51343258270338654</v>
      </c>
      <c r="J17" s="57">
        <v>0.56160677348861787</v>
      </c>
      <c r="K17" s="57">
        <v>3.183107813047048E-2</v>
      </c>
    </row>
    <row r="18" spans="1:11" s="9" customFormat="1" ht="16.5" customHeight="1" x14ac:dyDescent="0.25">
      <c r="A18" s="51">
        <v>10</v>
      </c>
      <c r="B18" s="52" t="s">
        <v>24</v>
      </c>
      <c r="C18" s="53">
        <v>47605.725740000009</v>
      </c>
      <c r="D18" s="53">
        <v>75.345423820000008</v>
      </c>
      <c r="E18" s="53">
        <v>1582.6966745870261</v>
      </c>
      <c r="F18" s="53">
        <v>63636.025859999994</v>
      </c>
      <c r="G18" s="53">
        <v>71.915114269999989</v>
      </c>
      <c r="H18" s="53">
        <v>1130.100651291677</v>
      </c>
      <c r="I18" s="57">
        <v>0.3367305060645418</v>
      </c>
      <c r="J18" s="58">
        <v>-4.5527775624369937E-2</v>
      </c>
      <c r="K18" s="58">
        <v>-0.28596510661996888</v>
      </c>
    </row>
    <row r="19" spans="1:11" s="9" customFormat="1" ht="16.5" customHeight="1" x14ac:dyDescent="0.25">
      <c r="A19" s="51">
        <v>11</v>
      </c>
      <c r="B19" s="52" t="s">
        <v>21</v>
      </c>
      <c r="C19" s="53">
        <v>3044.7495599999997</v>
      </c>
      <c r="D19" s="53">
        <v>2.1341924400000001</v>
      </c>
      <c r="E19" s="53">
        <v>700.94186662761194</v>
      </c>
      <c r="F19" s="53">
        <v>113039.8438</v>
      </c>
      <c r="G19" s="53">
        <v>51.790670710000001</v>
      </c>
      <c r="H19" s="53">
        <v>458.1629712938439</v>
      </c>
      <c r="I19" s="57">
        <v>36.126154901226101</v>
      </c>
      <c r="J19" s="57">
        <v>23.267104380708986</v>
      </c>
      <c r="K19" s="58">
        <v>-0.34636095643969966</v>
      </c>
    </row>
    <row r="20" spans="1:11" s="9" customFormat="1" ht="16.5" customHeight="1" x14ac:dyDescent="0.25">
      <c r="A20" s="51">
        <v>12</v>
      </c>
      <c r="B20" s="52" t="s">
        <v>47</v>
      </c>
      <c r="C20" s="53">
        <v>9485.0604000000003</v>
      </c>
      <c r="D20" s="53">
        <v>36.027146959999996</v>
      </c>
      <c r="E20" s="53">
        <v>3798.3044325157898</v>
      </c>
      <c r="F20" s="53">
        <v>15189.733500000002</v>
      </c>
      <c r="G20" s="53">
        <v>51.438293279999996</v>
      </c>
      <c r="H20" s="53">
        <v>3386.3855004434399</v>
      </c>
      <c r="I20" s="57">
        <v>0.60143771989053452</v>
      </c>
      <c r="J20" s="57">
        <v>0.4277648279257471</v>
      </c>
      <c r="K20" s="58">
        <v>-0.1084481087261131</v>
      </c>
    </row>
    <row r="21" spans="1:11" s="9" customFormat="1" ht="16.5" customHeight="1" x14ac:dyDescent="0.25">
      <c r="A21" s="51">
        <v>13</v>
      </c>
      <c r="B21" s="52" t="s">
        <v>48</v>
      </c>
      <c r="C21" s="53">
        <v>25688.432979999998</v>
      </c>
      <c r="D21" s="53">
        <v>33.16072913</v>
      </c>
      <c r="E21" s="53">
        <v>1290.8817426044491</v>
      </c>
      <c r="F21" s="53">
        <v>30858.241659999996</v>
      </c>
      <c r="G21" s="53">
        <v>37.466714339999996</v>
      </c>
      <c r="H21" s="53">
        <v>1214.1558405308049</v>
      </c>
      <c r="I21" s="57">
        <v>0.20125044933745118</v>
      </c>
      <c r="J21" s="57">
        <v>0.12985194605098216</v>
      </c>
      <c r="K21" s="58">
        <v>-5.9436817131555353E-2</v>
      </c>
    </row>
    <row r="22" spans="1:11" s="9" customFormat="1" ht="16.5" customHeight="1" x14ac:dyDescent="0.25">
      <c r="A22" s="51">
        <v>14</v>
      </c>
      <c r="B22" s="52" t="s">
        <v>49</v>
      </c>
      <c r="C22" s="53">
        <v>10273.235610000003</v>
      </c>
      <c r="D22" s="53">
        <v>34.427580980000009</v>
      </c>
      <c r="E22" s="53">
        <v>3351.1916096315445</v>
      </c>
      <c r="F22" s="53">
        <v>11973.194390000001</v>
      </c>
      <c r="G22" s="53">
        <v>35.273083079999992</v>
      </c>
      <c r="H22" s="53">
        <v>2946.0043770324178</v>
      </c>
      <c r="I22" s="57">
        <v>0.16547452472960433</v>
      </c>
      <c r="J22" s="57">
        <v>2.4558858796706051E-2</v>
      </c>
      <c r="K22" s="58">
        <v>-0.12090840506839184</v>
      </c>
    </row>
    <row r="23" spans="1:11" s="9" customFormat="1" ht="16.5" customHeight="1" x14ac:dyDescent="0.25">
      <c r="A23" s="51">
        <v>15</v>
      </c>
      <c r="B23" s="52" t="s">
        <v>50</v>
      </c>
      <c r="C23" s="53">
        <v>2769.2371500000004</v>
      </c>
      <c r="D23" s="53">
        <v>7.3637254900000002</v>
      </c>
      <c r="E23" s="53">
        <v>2659.1169665624338</v>
      </c>
      <c r="F23" s="53">
        <v>12862.524880000001</v>
      </c>
      <c r="G23" s="53">
        <v>33.210449959999998</v>
      </c>
      <c r="H23" s="53">
        <v>2581.9541862763726</v>
      </c>
      <c r="I23" s="57">
        <v>3.6447899487409376</v>
      </c>
      <c r="J23" s="57">
        <v>3.5100065184532019</v>
      </c>
      <c r="K23" s="58">
        <v>-2.9018197114440314E-2</v>
      </c>
    </row>
    <row r="24" spans="1:11" s="9" customFormat="1" ht="16.5" customHeight="1" x14ac:dyDescent="0.25">
      <c r="A24" s="51">
        <v>16</v>
      </c>
      <c r="B24" s="52" t="s">
        <v>51</v>
      </c>
      <c r="C24" s="53">
        <v>142120.26</v>
      </c>
      <c r="D24" s="53">
        <v>33.681995299999997</v>
      </c>
      <c r="E24" s="53">
        <v>236.99643738338219</v>
      </c>
      <c r="F24" s="53">
        <v>206780.965</v>
      </c>
      <c r="G24" s="53">
        <v>32.600707589999999</v>
      </c>
      <c r="H24" s="53">
        <v>157.65816544090507</v>
      </c>
      <c r="I24" s="57">
        <v>0.45497176123938976</v>
      </c>
      <c r="J24" s="58">
        <v>-3.2102840118857112E-2</v>
      </c>
      <c r="K24" s="58">
        <v>-0.33476567335117335</v>
      </c>
    </row>
    <row r="25" spans="1:11" s="9" customFormat="1" ht="16.5" customHeight="1" x14ac:dyDescent="0.25">
      <c r="A25" s="51">
        <v>17</v>
      </c>
      <c r="B25" s="52" t="s">
        <v>52</v>
      </c>
      <c r="C25" s="53">
        <v>11749.93535</v>
      </c>
      <c r="D25" s="53">
        <v>21.686010759999998</v>
      </c>
      <c r="E25" s="53">
        <v>1845.6280919026501</v>
      </c>
      <c r="F25" s="53">
        <v>13199.341709999999</v>
      </c>
      <c r="G25" s="53">
        <v>30.022285149999998</v>
      </c>
      <c r="H25" s="53">
        <v>2274.5289734604498</v>
      </c>
      <c r="I25" s="57">
        <v>0.12335441147767678</v>
      </c>
      <c r="J25" s="57">
        <v>0.38440792464127682</v>
      </c>
      <c r="K25" s="57">
        <v>0.2323874909790995</v>
      </c>
    </row>
    <row r="26" spans="1:11" s="9" customFormat="1" ht="16.5" customHeight="1" x14ac:dyDescent="0.25">
      <c r="A26" s="51">
        <v>18</v>
      </c>
      <c r="B26" s="52" t="s">
        <v>53</v>
      </c>
      <c r="C26" s="53">
        <v>105058.54999999999</v>
      </c>
      <c r="D26" s="53">
        <v>20.941665720000003</v>
      </c>
      <c r="E26" s="53">
        <v>199.33328339292714</v>
      </c>
      <c r="F26" s="53">
        <v>168333.01</v>
      </c>
      <c r="G26" s="53">
        <v>26.499572000000001</v>
      </c>
      <c r="H26" s="53">
        <v>157.42350237781645</v>
      </c>
      <c r="I26" s="57">
        <v>0.60227806304198972</v>
      </c>
      <c r="J26" s="57">
        <v>0.2653994364303125</v>
      </c>
      <c r="K26" s="58">
        <v>-0.21024979020938439</v>
      </c>
    </row>
    <row r="27" spans="1:11" s="9" customFormat="1" ht="16.5" customHeight="1" x14ac:dyDescent="0.25">
      <c r="A27" s="51">
        <v>19</v>
      </c>
      <c r="B27" s="52" t="s">
        <v>54</v>
      </c>
      <c r="C27" s="53">
        <v>636.57772</v>
      </c>
      <c r="D27" s="53">
        <v>21.592118500000002</v>
      </c>
      <c r="E27" s="53">
        <v>33919.060974989829</v>
      </c>
      <c r="F27" s="53">
        <v>801.82420000000002</v>
      </c>
      <c r="G27" s="53">
        <v>25.891102350000001</v>
      </c>
      <c r="H27" s="53">
        <v>32290.248099271637</v>
      </c>
      <c r="I27" s="57">
        <v>0.25958571091680693</v>
      </c>
      <c r="J27" s="57">
        <v>0.19909967843127574</v>
      </c>
      <c r="K27" s="58">
        <v>-4.8020576893894384E-2</v>
      </c>
    </row>
    <row r="28" spans="1:11" s="9" customFormat="1" ht="16.5" customHeight="1" x14ac:dyDescent="0.25">
      <c r="A28" s="51">
        <v>20</v>
      </c>
      <c r="B28" s="52" t="s">
        <v>55</v>
      </c>
      <c r="C28" s="53">
        <v>31681.309999999998</v>
      </c>
      <c r="D28" s="53">
        <v>17.9380396</v>
      </c>
      <c r="E28" s="53">
        <v>566.2025844259598</v>
      </c>
      <c r="F28" s="53">
        <v>59798.879999999997</v>
      </c>
      <c r="G28" s="53">
        <v>25.873630720000001</v>
      </c>
      <c r="H28" s="53">
        <v>432.67751369256422</v>
      </c>
      <c r="I28" s="57">
        <v>0.8875128585276304</v>
      </c>
      <c r="J28" s="57">
        <v>0.4423889843570199</v>
      </c>
      <c r="K28" s="58">
        <v>-0.23582561154991721</v>
      </c>
    </row>
    <row r="29" spans="1:11" s="9" customFormat="1" ht="16.5" customHeight="1" x14ac:dyDescent="0.25">
      <c r="A29" s="52" t="s">
        <v>56</v>
      </c>
      <c r="B29" s="52"/>
      <c r="C29" s="53">
        <v>820023.77075999882</v>
      </c>
      <c r="D29" s="53">
        <v>607.28152209000064</v>
      </c>
      <c r="E29" s="53">
        <v>740.56575399902317</v>
      </c>
      <c r="F29" s="53">
        <v>813977.94298000447</v>
      </c>
      <c r="G29" s="53">
        <v>703.67184330999544</v>
      </c>
      <c r="H29" s="53">
        <v>864.485148987976</v>
      </c>
      <c r="I29" s="58">
        <v>-7.372746980725986E-3</v>
      </c>
      <c r="J29" s="57">
        <v>0.15872427813752821</v>
      </c>
      <c r="K29" s="57">
        <v>0.16733071212082584</v>
      </c>
    </row>
    <row r="30" spans="1:11" s="18" customFormat="1" ht="30.75" customHeight="1" x14ac:dyDescent="0.2">
      <c r="A30" s="117" t="s">
        <v>11</v>
      </c>
      <c r="B30" s="118" t="s">
        <v>11</v>
      </c>
      <c r="C30" s="54">
        <v>9061515.1145199984</v>
      </c>
      <c r="D30" s="54">
        <v>3530.2440543900016</v>
      </c>
      <c r="E30" s="54">
        <v>389.58651061931204</v>
      </c>
      <c r="F30" s="55">
        <v>10636169.276230006</v>
      </c>
      <c r="G30" s="55">
        <v>4152.1866203399959</v>
      </c>
      <c r="H30" s="55">
        <v>390.38365340982426</v>
      </c>
      <c r="I30" s="56">
        <v>0.17377382720322476</v>
      </c>
      <c r="J30" s="56">
        <v>0.1761755154510023</v>
      </c>
      <c r="K30" s="56">
        <v>2.0461252347907521E-3</v>
      </c>
    </row>
  </sheetData>
  <mergeCells count="5">
    <mergeCell ref="A7:B8"/>
    <mergeCell ref="C7:E7"/>
    <mergeCell ref="F7:H7"/>
    <mergeCell ref="I7:K7"/>
    <mergeCell ref="A30:B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L7" sqref="L7"/>
    </sheetView>
  </sheetViews>
  <sheetFormatPr baseColWidth="10" defaultRowHeight="15" x14ac:dyDescent="0.25"/>
  <cols>
    <col min="1" max="1" width="5" style="40" customWidth="1"/>
    <col min="2" max="2" width="28" style="40" customWidth="1"/>
    <col min="3" max="3" width="17.85546875" style="40" hidden="1" customWidth="1"/>
    <col min="4" max="4" width="12" style="40" bestFit="1" customWidth="1"/>
    <col min="5" max="5" width="11.42578125" style="40"/>
    <col min="6" max="6" width="13" style="40" customWidth="1"/>
    <col min="7" max="16384" width="11.42578125" style="40"/>
  </cols>
  <sheetData>
    <row r="1" spans="1:9" s="10" customFormat="1" ht="14.25" x14ac:dyDescent="0.2">
      <c r="B1" s="11"/>
    </row>
    <row r="2" spans="1:9" s="14" customFormat="1" ht="39" customHeight="1" x14ac:dyDescent="0.25">
      <c r="A2" s="12" t="s">
        <v>91</v>
      </c>
      <c r="B2" s="13"/>
    </row>
    <row r="3" spans="1:9" s="17" customFormat="1" ht="24" x14ac:dyDescent="0.35">
      <c r="A3" s="15"/>
      <c r="B3" s="16"/>
    </row>
    <row r="4" spans="1:9" s="18" customFormat="1" ht="12.75" x14ac:dyDescent="0.2">
      <c r="A4" s="18" t="s">
        <v>15</v>
      </c>
      <c r="B4" s="19"/>
    </row>
    <row r="5" spans="1:9" s="18" customFormat="1" ht="12.75" x14ac:dyDescent="0.2">
      <c r="A5" s="18" t="s">
        <v>1</v>
      </c>
      <c r="B5" s="19"/>
    </row>
    <row r="7" spans="1:9" s="18" customFormat="1" ht="42.75" customHeight="1" x14ac:dyDescent="0.2">
      <c r="A7" s="124" t="s">
        <v>211</v>
      </c>
      <c r="B7" s="124"/>
      <c r="C7" s="119">
        <v>46023</v>
      </c>
      <c r="D7" s="115"/>
      <c r="E7" s="115"/>
      <c r="F7" s="119" t="s">
        <v>213</v>
      </c>
      <c r="G7" s="115"/>
    </row>
    <row r="8" spans="1:9" s="18" customFormat="1" ht="58.5" customHeight="1" x14ac:dyDescent="0.2">
      <c r="A8" s="124"/>
      <c r="B8" s="125"/>
      <c r="C8" s="73" t="s">
        <v>5</v>
      </c>
      <c r="D8" s="20" t="s">
        <v>6</v>
      </c>
      <c r="E8" s="22" t="s">
        <v>13</v>
      </c>
      <c r="F8" s="20" t="s">
        <v>5</v>
      </c>
      <c r="G8" s="49" t="s">
        <v>6</v>
      </c>
    </row>
    <row r="9" spans="1:9" s="63" customFormat="1" ht="17.25" customHeight="1" x14ac:dyDescent="0.25">
      <c r="A9" s="62">
        <v>1</v>
      </c>
      <c r="B9" s="52" t="s">
        <v>191</v>
      </c>
      <c r="C9" s="53">
        <v>2478195.5437900028</v>
      </c>
      <c r="D9" s="53">
        <v>1027.6177619</v>
      </c>
      <c r="E9" s="64">
        <v>414.66371145532099</v>
      </c>
      <c r="F9" s="65">
        <v>0.2329970010282123</v>
      </c>
      <c r="G9" s="74">
        <v>0.24748833707668319</v>
      </c>
    </row>
    <row r="10" spans="1:9" s="63" customFormat="1" ht="17.25" customHeight="1" x14ac:dyDescent="0.25">
      <c r="A10" s="62">
        <v>2</v>
      </c>
      <c r="B10" s="52" t="s">
        <v>209</v>
      </c>
      <c r="C10" s="53">
        <v>1266471.6127999998</v>
      </c>
      <c r="D10" s="53">
        <v>287.97901094999997</v>
      </c>
      <c r="E10" s="64">
        <v>227.38686602956446</v>
      </c>
      <c r="F10" s="65">
        <v>0.11907215651694678</v>
      </c>
      <c r="G10" s="65">
        <v>6.9355989333258553E-2</v>
      </c>
      <c r="I10"/>
    </row>
    <row r="11" spans="1:9" s="63" customFormat="1" ht="17.25" customHeight="1" x14ac:dyDescent="0.25">
      <c r="A11" s="62">
        <v>3</v>
      </c>
      <c r="B11" s="52" t="s">
        <v>104</v>
      </c>
      <c r="C11" s="53">
        <v>664848.63328999991</v>
      </c>
      <c r="D11" s="53">
        <v>258.52450386000004</v>
      </c>
      <c r="E11" s="64">
        <v>388.84716146695365</v>
      </c>
      <c r="F11" s="65">
        <v>6.2508278687875091E-2</v>
      </c>
      <c r="G11" s="65">
        <v>6.2262255408652815E-2</v>
      </c>
    </row>
    <row r="12" spans="1:9" s="63" customFormat="1" ht="17.25" customHeight="1" x14ac:dyDescent="0.25">
      <c r="A12" s="62">
        <v>4</v>
      </c>
      <c r="B12" s="52" t="s">
        <v>144</v>
      </c>
      <c r="C12" s="53">
        <v>237344.1862</v>
      </c>
      <c r="D12" s="53">
        <v>258.42799968000003</v>
      </c>
      <c r="E12" s="64">
        <v>1088.8322305996305</v>
      </c>
      <c r="F12" s="65">
        <v>2.2314818430957385E-2</v>
      </c>
      <c r="G12" s="65">
        <v>6.2239013635383936E-2</v>
      </c>
    </row>
    <row r="13" spans="1:9" s="63" customFormat="1" ht="17.25" customHeight="1" x14ac:dyDescent="0.25">
      <c r="A13" s="62">
        <v>5</v>
      </c>
      <c r="B13" s="52" t="s">
        <v>98</v>
      </c>
      <c r="C13" s="53">
        <v>870098.80299999996</v>
      </c>
      <c r="D13" s="53">
        <v>217.32319509999999</v>
      </c>
      <c r="E13" s="64">
        <v>249.76841061117975</v>
      </c>
      <c r="F13" s="65">
        <v>8.1805655814873118E-2</v>
      </c>
      <c r="G13" s="65">
        <v>5.2339457488595385E-2</v>
      </c>
    </row>
    <row r="14" spans="1:9" s="63" customFormat="1" ht="17.25" customHeight="1" x14ac:dyDescent="0.25">
      <c r="A14" s="62">
        <v>6</v>
      </c>
      <c r="B14" s="52" t="s">
        <v>110</v>
      </c>
      <c r="C14" s="53">
        <v>90333.726839999988</v>
      </c>
      <c r="D14" s="53">
        <v>206.82070104999997</v>
      </c>
      <c r="E14" s="64">
        <v>2289.5180823915625</v>
      </c>
      <c r="F14" s="65">
        <v>8.4930696845790347E-3</v>
      </c>
      <c r="G14" s="65">
        <v>4.9810068756751716E-2</v>
      </c>
    </row>
    <row r="15" spans="1:9" s="63" customFormat="1" ht="17.25" customHeight="1" x14ac:dyDescent="0.25">
      <c r="A15" s="62">
        <v>7</v>
      </c>
      <c r="B15" s="52" t="s">
        <v>94</v>
      </c>
      <c r="C15" s="53">
        <v>880315.79001999996</v>
      </c>
      <c r="D15" s="53">
        <v>204.39869103000001</v>
      </c>
      <c r="E15" s="64">
        <v>232.18791863923769</v>
      </c>
      <c r="F15" s="65">
        <v>8.2766244797114419E-2</v>
      </c>
      <c r="G15" s="65">
        <v>4.9226759228192613E-2</v>
      </c>
    </row>
    <row r="16" spans="1:9" s="63" customFormat="1" ht="17.25" customHeight="1" x14ac:dyDescent="0.25">
      <c r="A16" s="62">
        <v>8</v>
      </c>
      <c r="B16" s="52" t="s">
        <v>145</v>
      </c>
      <c r="C16" s="53">
        <v>841043.71200000006</v>
      </c>
      <c r="D16" s="53">
        <v>199.08502627999999</v>
      </c>
      <c r="E16" s="64">
        <v>236.71186579182222</v>
      </c>
      <c r="F16" s="65">
        <v>7.9073930675359491E-2</v>
      </c>
      <c r="G16" s="65">
        <v>4.7947032367176692E-2</v>
      </c>
    </row>
    <row r="17" spans="1:7" s="63" customFormat="1" ht="17.25" customHeight="1" x14ac:dyDescent="0.25">
      <c r="A17" s="62">
        <v>9</v>
      </c>
      <c r="B17" s="52" t="s">
        <v>128</v>
      </c>
      <c r="C17" s="53">
        <v>89978.663509999998</v>
      </c>
      <c r="D17" s="53">
        <v>168.56706992999992</v>
      </c>
      <c r="E17" s="64">
        <v>1873.4115773042772</v>
      </c>
      <c r="F17" s="65">
        <v>8.4596870520937187E-3</v>
      </c>
      <c r="G17" s="65">
        <v>4.0597180556445428E-2</v>
      </c>
    </row>
    <row r="18" spans="1:7" s="63" customFormat="1" ht="17.25" customHeight="1" x14ac:dyDescent="0.25">
      <c r="A18" s="62">
        <v>10</v>
      </c>
      <c r="B18" s="52" t="s">
        <v>109</v>
      </c>
      <c r="C18" s="53">
        <v>338927.72442999989</v>
      </c>
      <c r="D18" s="53">
        <v>150.35432035000002</v>
      </c>
      <c r="E18" s="64">
        <v>443.6176491694863</v>
      </c>
      <c r="F18" s="65">
        <v>3.1865582018090345E-2</v>
      </c>
      <c r="G18" s="65">
        <v>3.6210877327495533E-2</v>
      </c>
    </row>
    <row r="19" spans="1:7" s="63" customFormat="1" ht="17.25" customHeight="1" x14ac:dyDescent="0.25">
      <c r="A19" s="62">
        <v>11</v>
      </c>
      <c r="B19" s="52" t="s">
        <v>176</v>
      </c>
      <c r="C19" s="53">
        <v>456267.36242999998</v>
      </c>
      <c r="D19" s="53">
        <v>142.91603247</v>
      </c>
      <c r="E19" s="64">
        <v>313.22869930659573</v>
      </c>
      <c r="F19" s="65">
        <v>4.2897715387971345E-2</v>
      </c>
      <c r="G19" s="65">
        <v>3.4419462692237418E-2</v>
      </c>
    </row>
    <row r="20" spans="1:7" s="63" customFormat="1" ht="17.25" customHeight="1" x14ac:dyDescent="0.25">
      <c r="A20" s="62">
        <v>12</v>
      </c>
      <c r="B20" s="52" t="s">
        <v>160</v>
      </c>
      <c r="C20" s="53">
        <v>363774.50500000006</v>
      </c>
      <c r="D20" s="53">
        <v>90.240736890000008</v>
      </c>
      <c r="E20" s="64">
        <v>248.06778828549292</v>
      </c>
      <c r="F20" s="65">
        <v>3.4201646810282815E-2</v>
      </c>
      <c r="G20" s="65">
        <v>2.1733304675648386E-2</v>
      </c>
    </row>
    <row r="21" spans="1:7" s="63" customFormat="1" ht="17.25" customHeight="1" x14ac:dyDescent="0.25">
      <c r="A21" s="62">
        <v>13</v>
      </c>
      <c r="B21" s="52" t="s">
        <v>95</v>
      </c>
      <c r="C21" s="53">
        <v>315876.85499999998</v>
      </c>
      <c r="D21" s="53">
        <v>86.186428239999998</v>
      </c>
      <c r="E21" s="64">
        <v>272.84819028605307</v>
      </c>
      <c r="F21" s="65">
        <v>2.9698366657808839E-2</v>
      </c>
      <c r="G21" s="65">
        <v>2.0756877308405433E-2</v>
      </c>
    </row>
    <row r="22" spans="1:7" s="63" customFormat="1" ht="17.25" customHeight="1" x14ac:dyDescent="0.25">
      <c r="A22" s="62">
        <v>14</v>
      </c>
      <c r="B22" s="52" t="s">
        <v>150</v>
      </c>
      <c r="C22" s="53">
        <v>146332.92957999997</v>
      </c>
      <c r="D22" s="53">
        <v>69.075775820000004</v>
      </c>
      <c r="E22" s="64">
        <v>472.04532854128638</v>
      </c>
      <c r="F22" s="65">
        <v>1.3758048201341501E-2</v>
      </c>
      <c r="G22" s="65">
        <v>1.6635999808299502E-2</v>
      </c>
    </row>
    <row r="23" spans="1:7" s="63" customFormat="1" ht="17.25" customHeight="1" x14ac:dyDescent="0.25">
      <c r="A23" s="62">
        <v>15</v>
      </c>
      <c r="B23" s="52" t="s">
        <v>149</v>
      </c>
      <c r="C23" s="53">
        <v>7989.197619999999</v>
      </c>
      <c r="D23" s="53">
        <v>66.857814949999991</v>
      </c>
      <c r="E23" s="64">
        <v>8368.5268696607855</v>
      </c>
      <c r="F23" s="65">
        <v>7.5113486937956799E-4</v>
      </c>
      <c r="G23" s="65">
        <v>1.6101832856569766E-2</v>
      </c>
    </row>
    <row r="24" spans="1:7" s="63" customFormat="1" ht="17.25" customHeight="1" x14ac:dyDescent="0.25">
      <c r="A24" s="62">
        <v>16</v>
      </c>
      <c r="B24" s="52" t="s">
        <v>127</v>
      </c>
      <c r="C24" s="53">
        <v>22962.61404</v>
      </c>
      <c r="D24" s="53">
        <v>65.44734256000001</v>
      </c>
      <c r="E24" s="64">
        <v>2850.1695166758118</v>
      </c>
      <c r="F24" s="65">
        <v>2.158917693357651E-3</v>
      </c>
      <c r="G24" s="65">
        <v>1.576213897501574E-2</v>
      </c>
    </row>
    <row r="25" spans="1:7" s="63" customFormat="1" ht="17.25" customHeight="1" x14ac:dyDescent="0.25">
      <c r="A25" s="62">
        <v>17</v>
      </c>
      <c r="B25" s="52" t="s">
        <v>198</v>
      </c>
      <c r="C25" s="53">
        <v>285460.55500000005</v>
      </c>
      <c r="D25" s="53">
        <v>64.882062320000003</v>
      </c>
      <c r="E25" s="64">
        <v>227.28906387784465</v>
      </c>
      <c r="F25" s="65">
        <v>2.6838662265178018E-2</v>
      </c>
      <c r="G25" s="65">
        <v>1.562599860087386E-2</v>
      </c>
    </row>
    <row r="26" spans="1:7" s="63" customFormat="1" ht="17.25" customHeight="1" x14ac:dyDescent="0.25">
      <c r="A26" s="62">
        <v>18</v>
      </c>
      <c r="B26" s="52" t="s">
        <v>172</v>
      </c>
      <c r="C26" s="53">
        <v>94807.201180000004</v>
      </c>
      <c r="D26" s="53">
        <v>62.265960410000005</v>
      </c>
      <c r="E26" s="64">
        <v>656.76403938749831</v>
      </c>
      <c r="F26" s="65">
        <v>8.9136604277141075E-3</v>
      </c>
      <c r="G26" s="65">
        <v>1.4995944571706504E-2</v>
      </c>
    </row>
    <row r="27" spans="1:7" s="63" customFormat="1" ht="17.25" customHeight="1" x14ac:dyDescent="0.25">
      <c r="A27" s="62">
        <v>19</v>
      </c>
      <c r="B27" s="52" t="s">
        <v>163</v>
      </c>
      <c r="C27" s="53">
        <v>227364.6599</v>
      </c>
      <c r="D27" s="53">
        <v>47.561294250000003</v>
      </c>
      <c r="E27" s="64">
        <v>209.18507859101106</v>
      </c>
      <c r="F27" s="65">
        <v>2.1376555223516478E-2</v>
      </c>
      <c r="G27" s="65">
        <v>1.1454517486525078E-2</v>
      </c>
    </row>
    <row r="28" spans="1:7" s="63" customFormat="1" ht="17.25" customHeight="1" x14ac:dyDescent="0.25">
      <c r="A28" s="62">
        <v>20</v>
      </c>
      <c r="B28" s="52" t="s">
        <v>148</v>
      </c>
      <c r="C28" s="53">
        <v>126906.78049999999</v>
      </c>
      <c r="D28" s="53">
        <v>44.212538250000001</v>
      </c>
      <c r="E28" s="64">
        <v>348.38594183704788</v>
      </c>
      <c r="F28" s="65">
        <v>1.1931624742341648E-2</v>
      </c>
      <c r="G28" s="65">
        <v>1.0648013274119088E-2</v>
      </c>
    </row>
    <row r="29" spans="1:7" s="63" customFormat="1" ht="17.25" customHeight="1" x14ac:dyDescent="0.25">
      <c r="A29" s="62">
        <v>21</v>
      </c>
      <c r="B29" s="52" t="s">
        <v>152</v>
      </c>
      <c r="C29" s="53">
        <v>189415.84</v>
      </c>
      <c r="D29" s="53">
        <v>40.896535610000001</v>
      </c>
      <c r="E29" s="64">
        <v>215.90874137030988</v>
      </c>
      <c r="F29" s="65">
        <v>1.7808652258225297E-2</v>
      </c>
      <c r="G29" s="65">
        <v>9.8493972813416559E-3</v>
      </c>
    </row>
    <row r="30" spans="1:7" s="63" customFormat="1" ht="17.25" customHeight="1" x14ac:dyDescent="0.25">
      <c r="A30" s="62">
        <v>22</v>
      </c>
      <c r="B30" s="52" t="s">
        <v>108</v>
      </c>
      <c r="C30" s="53">
        <v>32589.473910000001</v>
      </c>
      <c r="D30" s="53">
        <v>39.761430740000002</v>
      </c>
      <c r="E30" s="64">
        <v>1220.069733245964</v>
      </c>
      <c r="F30" s="65">
        <v>3.064023622003819E-3</v>
      </c>
      <c r="G30" s="65">
        <v>9.5760220759885193E-3</v>
      </c>
    </row>
    <row r="31" spans="1:7" s="63" customFormat="1" ht="17.25" customHeight="1" x14ac:dyDescent="0.25">
      <c r="A31" s="62">
        <v>23</v>
      </c>
      <c r="B31" s="52" t="s">
        <v>186</v>
      </c>
      <c r="C31" s="53">
        <v>7213.2081099999996</v>
      </c>
      <c r="D31" s="53">
        <v>38.541907679999994</v>
      </c>
      <c r="E31" s="64">
        <v>5343.2407733484888</v>
      </c>
      <c r="F31" s="65">
        <v>6.7817725749441291E-4</v>
      </c>
      <c r="G31" s="65">
        <v>9.2823158504479752E-3</v>
      </c>
    </row>
    <row r="32" spans="1:7" s="63" customFormat="1" ht="17.25" customHeight="1" x14ac:dyDescent="0.25">
      <c r="A32" s="62">
        <v>24</v>
      </c>
      <c r="B32" s="52" t="s">
        <v>181</v>
      </c>
      <c r="C32" s="53">
        <v>96430.322830000005</v>
      </c>
      <c r="D32" s="53">
        <v>33.870773779999993</v>
      </c>
      <c r="E32" s="64">
        <v>351.24608925878874</v>
      </c>
      <c r="F32" s="65">
        <v>9.0662643970423687E-3</v>
      </c>
      <c r="G32" s="65">
        <v>8.157334165588755E-3</v>
      </c>
    </row>
    <row r="33" spans="1:7" s="63" customFormat="1" ht="17.25" customHeight="1" x14ac:dyDescent="0.25">
      <c r="A33" s="62">
        <v>25</v>
      </c>
      <c r="B33" s="52" t="s">
        <v>207</v>
      </c>
      <c r="C33" s="53">
        <v>40159.614269999991</v>
      </c>
      <c r="D33" s="53">
        <v>29.469807970000005</v>
      </c>
      <c r="E33" s="64">
        <v>733.81700760045703</v>
      </c>
      <c r="F33" s="65">
        <v>3.775759225621744E-3</v>
      </c>
      <c r="G33" s="65">
        <v>7.0974189420192485E-3</v>
      </c>
    </row>
    <row r="34" spans="1:7" s="63" customFormat="1" ht="17.25" customHeight="1" x14ac:dyDescent="0.25">
      <c r="A34" s="62">
        <v>26</v>
      </c>
      <c r="B34" s="52" t="s">
        <v>188</v>
      </c>
      <c r="C34" s="53">
        <v>7035.4804100000019</v>
      </c>
      <c r="D34" s="53">
        <v>19.203213659999999</v>
      </c>
      <c r="E34" s="64">
        <v>2729.4815053006446</v>
      </c>
      <c r="F34" s="65">
        <v>6.6146751027393682E-4</v>
      </c>
      <c r="G34" s="65">
        <v>4.6248435862518023E-3</v>
      </c>
    </row>
    <row r="35" spans="1:7" s="63" customFormat="1" ht="17.25" customHeight="1" x14ac:dyDescent="0.25">
      <c r="A35" s="62">
        <v>27</v>
      </c>
      <c r="B35" s="52" t="s">
        <v>136</v>
      </c>
      <c r="C35" s="53">
        <v>52838.275500000003</v>
      </c>
      <c r="D35" s="53">
        <v>18.987888800000004</v>
      </c>
      <c r="E35" s="64">
        <v>359.35860170152608</v>
      </c>
      <c r="F35" s="65">
        <v>4.96779189271502E-3</v>
      </c>
      <c r="G35" s="65">
        <v>4.5729854017123117E-3</v>
      </c>
    </row>
    <row r="36" spans="1:7" s="63" customFormat="1" ht="17.25" customHeight="1" x14ac:dyDescent="0.25">
      <c r="A36" s="62">
        <v>28</v>
      </c>
      <c r="B36" s="52" t="s">
        <v>187</v>
      </c>
      <c r="C36" s="53">
        <v>33483.24</v>
      </c>
      <c r="D36" s="53">
        <v>15.23207611</v>
      </c>
      <c r="E36" s="64">
        <v>454.9164331169863</v>
      </c>
      <c r="F36" s="65">
        <v>3.1480544480266249E-3</v>
      </c>
      <c r="G36" s="65">
        <v>3.6684468938327068E-3</v>
      </c>
    </row>
    <row r="37" spans="1:7" s="63" customFormat="1" ht="17.25" customHeight="1" x14ac:dyDescent="0.25">
      <c r="A37" s="62">
        <v>29</v>
      </c>
      <c r="B37" s="52" t="s">
        <v>175</v>
      </c>
      <c r="C37" s="53">
        <v>23608.592199999999</v>
      </c>
      <c r="D37" s="53">
        <v>15.03048336</v>
      </c>
      <c r="E37" s="64">
        <v>636.65309784968883</v>
      </c>
      <c r="F37" s="65">
        <v>2.219651792564181E-3</v>
      </c>
      <c r="G37" s="65">
        <v>3.6198959089100945E-3</v>
      </c>
    </row>
    <row r="38" spans="1:7" s="63" customFormat="1" ht="17.25" customHeight="1" x14ac:dyDescent="0.25">
      <c r="A38" s="62">
        <v>30</v>
      </c>
      <c r="B38" s="52" t="s">
        <v>171</v>
      </c>
      <c r="C38" s="53">
        <v>65587.98</v>
      </c>
      <c r="D38" s="53">
        <v>14.218809</v>
      </c>
      <c r="E38" s="64">
        <v>216.78985997129354</v>
      </c>
      <c r="F38" s="65">
        <v>6.1665039636570806E-3</v>
      </c>
      <c r="G38" s="65">
        <v>3.4244147241232854E-3</v>
      </c>
    </row>
    <row r="39" spans="1:7" s="63" customFormat="1" ht="17.25" customHeight="1" x14ac:dyDescent="0.25">
      <c r="A39" s="62">
        <v>31</v>
      </c>
      <c r="B39" s="52" t="s">
        <v>124</v>
      </c>
      <c r="C39" s="53">
        <v>37855.766039999995</v>
      </c>
      <c r="D39" s="53">
        <v>12.642362159999998</v>
      </c>
      <c r="E39" s="64">
        <v>333.96133488994906</v>
      </c>
      <c r="F39" s="65">
        <v>3.5591541519183105E-3</v>
      </c>
      <c r="G39" s="65">
        <v>3.0447480607133167E-3</v>
      </c>
    </row>
    <row r="40" spans="1:7" s="63" customFormat="1" ht="17.25" customHeight="1" x14ac:dyDescent="0.25">
      <c r="A40" s="62">
        <v>32</v>
      </c>
      <c r="B40" s="52" t="s">
        <v>121</v>
      </c>
      <c r="C40" s="53">
        <v>39395.288920000006</v>
      </c>
      <c r="D40" s="53">
        <v>11.6173453</v>
      </c>
      <c r="E40" s="64">
        <v>294.89174006545142</v>
      </c>
      <c r="F40" s="65">
        <v>3.7038982642032267E-3</v>
      </c>
      <c r="G40" s="65">
        <v>2.7978861169416121E-3</v>
      </c>
    </row>
    <row r="41" spans="1:7" s="63" customFormat="1" ht="17.25" customHeight="1" x14ac:dyDescent="0.25">
      <c r="A41" s="62">
        <v>33</v>
      </c>
      <c r="B41" s="52" t="s">
        <v>183</v>
      </c>
      <c r="C41" s="53">
        <v>50703.45</v>
      </c>
      <c r="D41" s="53">
        <v>10.9382859</v>
      </c>
      <c r="E41" s="64">
        <v>215.73060413048819</v>
      </c>
      <c r="F41" s="65">
        <v>4.767078135293824E-3</v>
      </c>
      <c r="G41" s="65">
        <v>2.6343435158760571E-3</v>
      </c>
    </row>
    <row r="42" spans="1:7" s="63" customFormat="1" ht="17.25" customHeight="1" x14ac:dyDescent="0.25">
      <c r="A42" s="62">
        <v>34</v>
      </c>
      <c r="B42" s="52" t="s">
        <v>204</v>
      </c>
      <c r="C42" s="53">
        <v>8087.6949999999997</v>
      </c>
      <c r="D42" s="53">
        <v>9.1339400900000012</v>
      </c>
      <c r="E42" s="64">
        <v>1129.3625798203323</v>
      </c>
      <c r="F42" s="65">
        <v>7.6039547603615112E-4</v>
      </c>
      <c r="G42" s="65">
        <v>2.1997903575085628E-3</v>
      </c>
    </row>
    <row r="43" spans="1:7" s="63" customFormat="1" ht="17.25" customHeight="1" x14ac:dyDescent="0.25">
      <c r="A43" s="62">
        <v>35</v>
      </c>
      <c r="B43" s="52" t="s">
        <v>103</v>
      </c>
      <c r="C43" s="53">
        <v>24561.949999999997</v>
      </c>
      <c r="D43" s="53">
        <v>8.7313877099999999</v>
      </c>
      <c r="E43" s="64">
        <v>355.48430438137035</v>
      </c>
      <c r="F43" s="65">
        <v>2.3092853603685773E-3</v>
      </c>
      <c r="G43" s="65">
        <v>2.1028408663589966E-3</v>
      </c>
    </row>
    <row r="44" spans="1:7" s="63" customFormat="1" ht="17.25" customHeight="1" x14ac:dyDescent="0.25">
      <c r="A44" s="62">
        <v>36</v>
      </c>
      <c r="B44" s="52" t="s">
        <v>130</v>
      </c>
      <c r="C44" s="53">
        <v>25364.140079999997</v>
      </c>
      <c r="D44" s="53">
        <v>7.9216560100000004</v>
      </c>
      <c r="E44" s="64">
        <v>312.3171526814877</v>
      </c>
      <c r="F44" s="65">
        <v>2.3847063187198846E-3</v>
      </c>
      <c r="G44" s="65">
        <v>1.9078275458994996E-3</v>
      </c>
    </row>
    <row r="45" spans="1:7" s="63" customFormat="1" ht="17.25" customHeight="1" x14ac:dyDescent="0.25">
      <c r="A45" s="62">
        <v>37</v>
      </c>
      <c r="B45" s="52" t="s">
        <v>137</v>
      </c>
      <c r="C45" s="53">
        <v>8016.4297900000001</v>
      </c>
      <c r="D45" s="53">
        <v>7.6462582299999999</v>
      </c>
      <c r="E45" s="64">
        <v>953.82338900269963</v>
      </c>
      <c r="F45" s="65">
        <v>7.5369520565222016E-4</v>
      </c>
      <c r="G45" s="65">
        <v>1.8415015819722208E-3</v>
      </c>
    </row>
    <row r="46" spans="1:7" s="63" customFormat="1" ht="17.25" customHeight="1" x14ac:dyDescent="0.25">
      <c r="A46" s="62">
        <v>38</v>
      </c>
      <c r="B46" s="52" t="s">
        <v>132</v>
      </c>
      <c r="C46" s="53">
        <v>3350.1705499999998</v>
      </c>
      <c r="D46" s="53">
        <v>6.82344274</v>
      </c>
      <c r="E46" s="64">
        <v>2036.7448875102793</v>
      </c>
      <c r="F46" s="65">
        <v>3.1497905524003369E-4</v>
      </c>
      <c r="G46" s="65">
        <v>1.6433372013132841E-3</v>
      </c>
    </row>
    <row r="47" spans="1:7" s="63" customFormat="1" ht="17.25" customHeight="1" x14ac:dyDescent="0.25">
      <c r="A47" s="62">
        <v>39</v>
      </c>
      <c r="B47" s="52" t="s">
        <v>164</v>
      </c>
      <c r="C47" s="53">
        <v>6908.0710799999988</v>
      </c>
      <c r="D47" s="53">
        <v>6.5338629300000006</v>
      </c>
      <c r="E47" s="64">
        <v>945.83029826033601</v>
      </c>
      <c r="F47" s="65">
        <v>6.494886364246139E-4</v>
      </c>
      <c r="G47" s="65">
        <v>1.5735956804044076E-3</v>
      </c>
    </row>
    <row r="48" spans="1:7" s="63" customFormat="1" ht="17.25" customHeight="1" x14ac:dyDescent="0.25">
      <c r="A48" s="62">
        <v>40</v>
      </c>
      <c r="B48" s="52" t="s">
        <v>205</v>
      </c>
      <c r="C48" s="53">
        <v>6848.0619999999999</v>
      </c>
      <c r="D48" s="53">
        <v>6.496051099999999</v>
      </c>
      <c r="E48" s="64">
        <v>948.59700452478364</v>
      </c>
      <c r="F48" s="65">
        <v>6.4384665401144299E-4</v>
      </c>
      <c r="G48" s="65">
        <v>1.5644891942424475E-3</v>
      </c>
    </row>
    <row r="49" spans="1:7" s="63" customFormat="1" ht="17.25" customHeight="1" x14ac:dyDescent="0.25">
      <c r="A49" s="62">
        <v>41</v>
      </c>
      <c r="B49" s="52" t="s">
        <v>177</v>
      </c>
      <c r="C49" s="53">
        <v>5060.1469999999999</v>
      </c>
      <c r="D49" s="53">
        <v>6.4082598099999997</v>
      </c>
      <c r="E49" s="64">
        <v>1266.4177167185064</v>
      </c>
      <c r="F49" s="65">
        <v>4.7574900968420567E-4</v>
      </c>
      <c r="G49" s="65">
        <v>1.5433458069077015E-3</v>
      </c>
    </row>
    <row r="50" spans="1:7" s="63" customFormat="1" ht="17.25" customHeight="1" x14ac:dyDescent="0.25">
      <c r="A50" s="62">
        <v>42</v>
      </c>
      <c r="B50" s="52" t="s">
        <v>142</v>
      </c>
      <c r="C50" s="53">
        <v>2510.4001200000002</v>
      </c>
      <c r="D50" s="53">
        <v>5.87140167</v>
      </c>
      <c r="E50" s="64">
        <v>2338.8310186983258</v>
      </c>
      <c r="F50" s="65">
        <v>2.3602483702570525E-4</v>
      </c>
      <c r="G50" s="65">
        <v>1.4140505249061329E-3</v>
      </c>
    </row>
    <row r="51" spans="1:7" s="63" customFormat="1" ht="17.25" customHeight="1" x14ac:dyDescent="0.25">
      <c r="A51" s="62">
        <v>43</v>
      </c>
      <c r="B51" s="52" t="s">
        <v>184</v>
      </c>
      <c r="C51" s="53">
        <v>13846.276</v>
      </c>
      <c r="D51" s="53">
        <v>4.6881180899999997</v>
      </c>
      <c r="E51" s="64">
        <v>338.58331944271515</v>
      </c>
      <c r="F51" s="65">
        <v>1.3018104206882102E-3</v>
      </c>
      <c r="G51" s="65">
        <v>1.1290721055346291E-3</v>
      </c>
    </row>
    <row r="52" spans="1:7" s="63" customFormat="1" ht="17.25" customHeight="1" x14ac:dyDescent="0.25">
      <c r="A52" s="62">
        <v>44</v>
      </c>
      <c r="B52" s="52" t="s">
        <v>193</v>
      </c>
      <c r="C52" s="53">
        <v>2876.6</v>
      </c>
      <c r="D52" s="53">
        <v>4.6237149999999998</v>
      </c>
      <c r="E52" s="64">
        <v>1607.354168115136</v>
      </c>
      <c r="F52" s="66">
        <v>2.7045451471223783E-4</v>
      </c>
      <c r="G52" s="65">
        <v>1.1135614611708826E-3</v>
      </c>
    </row>
    <row r="53" spans="1:7" s="63" customFormat="1" ht="17.25" customHeight="1" x14ac:dyDescent="0.25">
      <c r="A53" s="62">
        <v>45</v>
      </c>
      <c r="B53" s="52" t="s">
        <v>195</v>
      </c>
      <c r="C53" s="53">
        <v>4883.6190000000006</v>
      </c>
      <c r="D53" s="53">
        <v>4.6166883500000004</v>
      </c>
      <c r="E53" s="64">
        <v>945.34163086841954</v>
      </c>
      <c r="F53" s="66">
        <v>4.5915205683253298E-4</v>
      </c>
      <c r="G53" s="65">
        <v>1.1118691841509678E-3</v>
      </c>
    </row>
    <row r="54" spans="1:7" s="63" customFormat="1" ht="17.25" customHeight="1" x14ac:dyDescent="0.25">
      <c r="A54" s="62">
        <v>46</v>
      </c>
      <c r="B54" s="52" t="s">
        <v>135</v>
      </c>
      <c r="C54" s="53">
        <v>3731.3249999999998</v>
      </c>
      <c r="D54" s="53">
        <v>4.5383622299999997</v>
      </c>
      <c r="E54" s="64">
        <v>1216.2870374464835</v>
      </c>
      <c r="F54" s="66">
        <v>3.5081474383252478E-4</v>
      </c>
      <c r="G54" s="65">
        <v>1.0930053595780763E-3</v>
      </c>
    </row>
    <row r="55" spans="1:7" s="63" customFormat="1" ht="17.25" customHeight="1" x14ac:dyDescent="0.25">
      <c r="A55" s="62">
        <v>47</v>
      </c>
      <c r="B55" s="52" t="s">
        <v>112</v>
      </c>
      <c r="C55" s="53">
        <v>4068.05737</v>
      </c>
      <c r="D55" s="53">
        <v>4.3604771099999997</v>
      </c>
      <c r="E55" s="64">
        <v>1071.8819115375454</v>
      </c>
      <c r="F55" s="66">
        <v>3.8247392123510137E-4</v>
      </c>
      <c r="G55" s="65">
        <v>1.0501640481763662E-3</v>
      </c>
    </row>
    <row r="56" spans="1:7" s="63" customFormat="1" ht="17.25" customHeight="1" x14ac:dyDescent="0.25">
      <c r="A56" s="62">
        <v>48</v>
      </c>
      <c r="B56" s="52" t="s">
        <v>178</v>
      </c>
      <c r="C56" s="53">
        <v>3983.5356899999997</v>
      </c>
      <c r="D56" s="53">
        <v>4.2996685299999999</v>
      </c>
      <c r="E56" s="64">
        <v>1079.3598613396634</v>
      </c>
      <c r="F56" s="66">
        <v>3.7452729328993584E-4</v>
      </c>
      <c r="G56" s="65">
        <v>1.0355190946711164E-3</v>
      </c>
    </row>
    <row r="57" spans="1:7" s="63" customFormat="1" ht="17.25" customHeight="1" x14ac:dyDescent="0.25">
      <c r="A57" s="62">
        <v>49</v>
      </c>
      <c r="B57" s="52" t="s">
        <v>151</v>
      </c>
      <c r="C57" s="53">
        <v>1801.5445</v>
      </c>
      <c r="D57" s="53">
        <v>3.6389726600000003</v>
      </c>
      <c r="E57" s="64">
        <v>2019.9182756795628</v>
      </c>
      <c r="F57" s="66">
        <v>1.6937907372592683E-4</v>
      </c>
      <c r="G57" s="65">
        <v>8.7639911033238291E-4</v>
      </c>
    </row>
    <row r="58" spans="1:7" s="63" customFormat="1" ht="17.25" customHeight="1" x14ac:dyDescent="0.25">
      <c r="A58" s="62">
        <v>50</v>
      </c>
      <c r="B58" s="52" t="s">
        <v>199</v>
      </c>
      <c r="C58" s="53">
        <v>2528.7179699999997</v>
      </c>
      <c r="D58" s="53">
        <v>3.6382310800000002</v>
      </c>
      <c r="E58" s="64">
        <v>1438.7650671854087</v>
      </c>
      <c r="F58" s="66">
        <v>2.3774705952181918E-4</v>
      </c>
      <c r="G58" s="65">
        <v>8.7622051046012104E-4</v>
      </c>
    </row>
    <row r="59" spans="1:7" s="63" customFormat="1" ht="17.25" customHeight="1" x14ac:dyDescent="0.25">
      <c r="A59" s="62">
        <v>51</v>
      </c>
      <c r="B59" s="52" t="s">
        <v>174</v>
      </c>
      <c r="C59" s="53">
        <v>3572.8289999999997</v>
      </c>
      <c r="D59" s="53">
        <v>3.4373711899999999</v>
      </c>
      <c r="E59" s="64">
        <v>962.08667977112816</v>
      </c>
      <c r="F59" s="66">
        <v>3.3591313819954455E-4</v>
      </c>
      <c r="G59" s="65">
        <v>8.2784602531148558E-4</v>
      </c>
    </row>
    <row r="60" spans="1:7" s="63" customFormat="1" ht="17.25" customHeight="1" x14ac:dyDescent="0.25">
      <c r="A60" s="62">
        <v>52</v>
      </c>
      <c r="B60" s="52" t="s">
        <v>96</v>
      </c>
      <c r="C60" s="53">
        <v>1821.3779</v>
      </c>
      <c r="D60" s="53">
        <v>2.9964358400000002</v>
      </c>
      <c r="E60" s="64">
        <v>1645.147797170483</v>
      </c>
      <c r="F60" s="66">
        <v>1.7124378643262699E-4</v>
      </c>
      <c r="G60" s="65">
        <v>7.2165249637903752E-4</v>
      </c>
    </row>
    <row r="61" spans="1:7" s="63" customFormat="1" ht="17.25" customHeight="1" x14ac:dyDescent="0.25">
      <c r="A61" s="62">
        <v>53</v>
      </c>
      <c r="B61" s="52" t="s">
        <v>101</v>
      </c>
      <c r="C61" s="53">
        <v>1191.6625100000001</v>
      </c>
      <c r="D61" s="53">
        <v>2.93837218</v>
      </c>
      <c r="E61" s="64">
        <v>2465.7754652363778</v>
      </c>
      <c r="F61" s="66">
        <v>1.1203869354196527E-4</v>
      </c>
      <c r="G61" s="65">
        <v>7.0766862106005056E-4</v>
      </c>
    </row>
    <row r="62" spans="1:7" s="63" customFormat="1" ht="17.25" customHeight="1" x14ac:dyDescent="0.25">
      <c r="A62" s="62">
        <v>54</v>
      </c>
      <c r="B62" s="52" t="s">
        <v>197</v>
      </c>
      <c r="C62" s="53">
        <v>125.80169000000001</v>
      </c>
      <c r="D62" s="53">
        <v>1.3220399999999999</v>
      </c>
      <c r="E62" s="64">
        <v>10508.920826103367</v>
      </c>
      <c r="F62" s="67">
        <v>1.1827725446335738E-5</v>
      </c>
      <c r="G62" s="67">
        <v>3.183960936446891E-4</v>
      </c>
    </row>
    <row r="63" spans="1:7" s="63" customFormat="1" ht="17.25" customHeight="1" x14ac:dyDescent="0.25">
      <c r="A63" s="62">
        <v>55</v>
      </c>
      <c r="B63" s="52" t="s">
        <v>201</v>
      </c>
      <c r="C63" s="53">
        <v>398.79352</v>
      </c>
      <c r="D63" s="53">
        <v>1.2986330699999999</v>
      </c>
      <c r="E63" s="64">
        <v>3256.404642683261</v>
      </c>
      <c r="F63" s="67">
        <v>3.7494092999369087E-5</v>
      </c>
      <c r="G63" s="67">
        <v>3.1275883979744193E-4</v>
      </c>
    </row>
    <row r="64" spans="1:7" s="63" customFormat="1" ht="17.25" customHeight="1" x14ac:dyDescent="0.25">
      <c r="A64" s="62">
        <v>56</v>
      </c>
      <c r="B64" s="52" t="s">
        <v>115</v>
      </c>
      <c r="C64" s="53">
        <v>507.74884000000003</v>
      </c>
      <c r="D64" s="53">
        <v>1.2889571100000001</v>
      </c>
      <c r="E64" s="64">
        <v>2538.5722397711438</v>
      </c>
      <c r="F64" s="67">
        <v>4.7737942751130397E-5</v>
      </c>
      <c r="G64" s="67">
        <v>3.1042851101294053E-4</v>
      </c>
    </row>
    <row r="65" spans="1:7" s="63" customFormat="1" ht="17.25" customHeight="1" x14ac:dyDescent="0.25">
      <c r="A65" s="62">
        <v>57</v>
      </c>
      <c r="B65" s="52" t="s">
        <v>114</v>
      </c>
      <c r="C65" s="53">
        <v>932.71</v>
      </c>
      <c r="D65" s="53">
        <v>1.1867117399999998</v>
      </c>
      <c r="E65" s="64">
        <v>1272.3265966913614</v>
      </c>
      <c r="F65" s="67">
        <v>8.7692286177171438E-5</v>
      </c>
      <c r="G65" s="67">
        <v>2.8580404700182438E-4</v>
      </c>
    </row>
    <row r="66" spans="1:7" s="63" customFormat="1" ht="17.25" customHeight="1" x14ac:dyDescent="0.25">
      <c r="A66" s="62">
        <v>58</v>
      </c>
      <c r="B66" s="52" t="s">
        <v>117</v>
      </c>
      <c r="C66" s="53">
        <v>1292.7240999999999</v>
      </c>
      <c r="D66" s="53">
        <v>1.14239698</v>
      </c>
      <c r="E66" s="64">
        <v>883.7129129100324</v>
      </c>
      <c r="F66" s="67">
        <v>1.2154038417656761E-4</v>
      </c>
      <c r="G66" s="67">
        <v>2.7513141495226322E-4</v>
      </c>
    </row>
    <row r="67" spans="1:7" s="63" customFormat="1" ht="17.25" customHeight="1" x14ac:dyDescent="0.25">
      <c r="A67" s="62">
        <v>59</v>
      </c>
      <c r="B67" s="52" t="s">
        <v>119</v>
      </c>
      <c r="C67" s="53">
        <v>1621.17</v>
      </c>
      <c r="D67" s="53">
        <v>1.13769896</v>
      </c>
      <c r="E67" s="64">
        <v>701.77647008025065</v>
      </c>
      <c r="F67" s="67">
        <v>1.5242047751374492E-4</v>
      </c>
      <c r="G67" s="67">
        <v>2.7399995810083313E-4</v>
      </c>
    </row>
    <row r="68" spans="1:7" s="63" customFormat="1" ht="17.25" customHeight="1" x14ac:dyDescent="0.25">
      <c r="A68" s="62">
        <v>60</v>
      </c>
      <c r="B68" s="52" t="s">
        <v>105</v>
      </c>
      <c r="C68" s="53">
        <v>823.85</v>
      </c>
      <c r="D68" s="53">
        <v>0.97734584999999996</v>
      </c>
      <c r="E68" s="64">
        <v>1186.3152879771803</v>
      </c>
      <c r="F68" s="67">
        <v>7.7457398298573716E-5</v>
      </c>
      <c r="G68" s="67">
        <v>2.3538100267756518E-4</v>
      </c>
    </row>
    <row r="69" spans="1:7" s="63" customFormat="1" ht="17.25" customHeight="1" x14ac:dyDescent="0.25">
      <c r="A69" s="62">
        <v>61</v>
      </c>
      <c r="B69" s="52" t="s">
        <v>120</v>
      </c>
      <c r="C69" s="53">
        <v>655.4325</v>
      </c>
      <c r="D69" s="53">
        <v>0.94418420000000003</v>
      </c>
      <c r="E69" s="64">
        <v>1440.5513916383459</v>
      </c>
      <c r="F69" s="67">
        <v>6.1622985021945643E-5</v>
      </c>
      <c r="G69" s="67">
        <v>2.2739445172690378E-4</v>
      </c>
    </row>
    <row r="70" spans="1:7" s="63" customFormat="1" ht="17.25" customHeight="1" x14ac:dyDescent="0.25">
      <c r="A70" s="62">
        <v>62</v>
      </c>
      <c r="B70" s="52" t="s">
        <v>189</v>
      </c>
      <c r="C70" s="53">
        <v>2064.1</v>
      </c>
      <c r="D70" s="53">
        <v>0.92417673999999994</v>
      </c>
      <c r="E70" s="64">
        <v>447.73835569982077</v>
      </c>
      <c r="F70" s="67">
        <v>1.9406422993031012E-4</v>
      </c>
      <c r="G70" s="67">
        <v>2.2257591589761543E-4</v>
      </c>
    </row>
    <row r="71" spans="1:7" s="63" customFormat="1" ht="17.25" customHeight="1" x14ac:dyDescent="0.25">
      <c r="A71" s="62">
        <v>63</v>
      </c>
      <c r="B71" s="52" t="s">
        <v>208</v>
      </c>
      <c r="C71" s="53">
        <v>1499.32</v>
      </c>
      <c r="D71" s="53">
        <v>0.87067510000000004</v>
      </c>
      <c r="E71" s="64">
        <v>580.7133233732626</v>
      </c>
      <c r="F71" s="67">
        <v>1.4096428526675674E-4</v>
      </c>
      <c r="G71" s="67">
        <v>2.0969074360359678E-4</v>
      </c>
    </row>
    <row r="72" spans="1:7" s="63" customFormat="1" ht="17.25" customHeight="1" x14ac:dyDescent="0.25">
      <c r="A72" s="62">
        <v>64</v>
      </c>
      <c r="B72" s="52" t="s">
        <v>192</v>
      </c>
      <c r="C72" s="53">
        <v>325.04755</v>
      </c>
      <c r="D72" s="53">
        <v>0.85493081000000004</v>
      </c>
      <c r="E72" s="64">
        <v>2630.1715241354691</v>
      </c>
      <c r="F72" s="67">
        <v>3.0560584507283549E-5</v>
      </c>
      <c r="G72" s="67">
        <v>2.0589893667399619E-4</v>
      </c>
    </row>
    <row r="73" spans="1:7" s="63" customFormat="1" ht="17.25" customHeight="1" x14ac:dyDescent="0.25">
      <c r="A73" s="62">
        <v>65</v>
      </c>
      <c r="B73" s="52" t="s">
        <v>93</v>
      </c>
      <c r="C73" s="53">
        <v>528.43057999999996</v>
      </c>
      <c r="D73" s="53">
        <v>0.77686928</v>
      </c>
      <c r="E73" s="64">
        <v>1470.1444416786026</v>
      </c>
      <c r="F73" s="67">
        <v>4.9682415376835971E-5</v>
      </c>
      <c r="G73" s="67">
        <v>1.8709883515216044E-4</v>
      </c>
    </row>
    <row r="74" spans="1:7" s="63" customFormat="1" ht="17.25" customHeight="1" x14ac:dyDescent="0.25">
      <c r="A74" s="62">
        <v>66</v>
      </c>
      <c r="B74" s="52" t="s">
        <v>133</v>
      </c>
      <c r="C74" s="53">
        <v>389.572</v>
      </c>
      <c r="D74" s="53">
        <v>0.66104587999999997</v>
      </c>
      <c r="E74" s="64">
        <v>1696.8516217797994</v>
      </c>
      <c r="F74" s="67">
        <v>3.662709664377248E-5</v>
      </c>
      <c r="G74" s="67">
        <v>1.5920427968285069E-4</v>
      </c>
    </row>
    <row r="75" spans="1:7" s="63" customFormat="1" ht="17.25" customHeight="1" x14ac:dyDescent="0.25">
      <c r="A75" s="62">
        <v>67</v>
      </c>
      <c r="B75" s="52" t="s">
        <v>206</v>
      </c>
      <c r="C75" s="53">
        <v>492.54750000000001</v>
      </c>
      <c r="D75" s="53">
        <v>0.64994189000000002</v>
      </c>
      <c r="E75" s="64">
        <v>1319.551698059578</v>
      </c>
      <c r="F75" s="67">
        <v>4.6308730822924968E-5</v>
      </c>
      <c r="G75" s="67">
        <v>1.5653002849539064E-4</v>
      </c>
    </row>
    <row r="76" spans="1:7" s="63" customFormat="1" ht="17.25" customHeight="1" x14ac:dyDescent="0.25">
      <c r="A76" s="62">
        <v>68</v>
      </c>
      <c r="B76" s="52" t="s">
        <v>143</v>
      </c>
      <c r="C76" s="53">
        <v>449.62</v>
      </c>
      <c r="D76" s="53">
        <v>0.60718877999999998</v>
      </c>
      <c r="E76" s="64">
        <v>1350.4487789689072</v>
      </c>
      <c r="F76" s="67">
        <v>4.2272738269108103E-5</v>
      </c>
      <c r="G76" s="67">
        <v>1.4623349948328685E-4</v>
      </c>
    </row>
    <row r="77" spans="1:7" s="63" customFormat="1" ht="17.25" customHeight="1" x14ac:dyDescent="0.25">
      <c r="A77" s="62">
        <v>69</v>
      </c>
      <c r="B77" s="52" t="s">
        <v>106</v>
      </c>
      <c r="C77" s="53">
        <v>43</v>
      </c>
      <c r="D77" s="53">
        <v>0.58972438000000005</v>
      </c>
      <c r="E77" s="64">
        <v>13714.520465116279</v>
      </c>
      <c r="F77" s="67">
        <v>4.0428089176897124E-6</v>
      </c>
      <c r="G77" s="67">
        <v>1.4202742649166157E-4</v>
      </c>
    </row>
    <row r="78" spans="1:7" s="63" customFormat="1" ht="17.25" customHeight="1" x14ac:dyDescent="0.25">
      <c r="A78" s="62">
        <v>70</v>
      </c>
      <c r="B78" s="52" t="s">
        <v>158</v>
      </c>
      <c r="C78" s="53">
        <v>326.14099999999996</v>
      </c>
      <c r="D78" s="53">
        <v>0.58604458000000004</v>
      </c>
      <c r="E78" s="64">
        <v>1796.9055715166144</v>
      </c>
      <c r="F78" s="67">
        <v>3.0663389377307918E-5</v>
      </c>
      <c r="G78" s="67">
        <v>1.4114119464890814E-4</v>
      </c>
    </row>
    <row r="79" spans="1:7" s="63" customFormat="1" ht="17.25" customHeight="1" x14ac:dyDescent="0.25">
      <c r="A79" s="62">
        <v>71</v>
      </c>
      <c r="B79" s="52" t="s">
        <v>169</v>
      </c>
      <c r="C79" s="53">
        <v>359.42499999999995</v>
      </c>
      <c r="D79" s="53">
        <v>0.55190888000000005</v>
      </c>
      <c r="E79" s="64">
        <v>1535.5328093482649</v>
      </c>
      <c r="F79" s="67">
        <v>3.3792711517223833E-5</v>
      </c>
      <c r="G79" s="67">
        <v>1.3292005645806142E-4</v>
      </c>
    </row>
    <row r="80" spans="1:7" s="63" customFormat="1" ht="17.25" customHeight="1" x14ac:dyDescent="0.25">
      <c r="A80" s="62">
        <v>72</v>
      </c>
      <c r="B80" s="52" t="s">
        <v>107</v>
      </c>
      <c r="C80" s="53">
        <v>501.70000000000005</v>
      </c>
      <c r="D80" s="53">
        <v>0.50941060000000005</v>
      </c>
      <c r="E80" s="64">
        <v>1015.3689455850109</v>
      </c>
      <c r="F80" s="67">
        <v>4.7169238000114627E-5</v>
      </c>
      <c r="G80" s="67">
        <v>1.2268489992829057E-4</v>
      </c>
    </row>
    <row r="81" spans="1:7" s="63" customFormat="1" ht="17.25" customHeight="1" x14ac:dyDescent="0.25">
      <c r="A81" s="62">
        <v>73</v>
      </c>
      <c r="B81" s="52" t="s">
        <v>122</v>
      </c>
      <c r="C81" s="53">
        <v>599</v>
      </c>
      <c r="D81" s="53">
        <v>0.50408237</v>
      </c>
      <c r="E81" s="64">
        <v>841.53984974958269</v>
      </c>
      <c r="F81" s="67">
        <v>5.6317268411538089E-5</v>
      </c>
      <c r="G81" s="67">
        <v>1.2140166521675352E-4</v>
      </c>
    </row>
    <row r="82" spans="1:7" s="63" customFormat="1" ht="17.25" customHeight="1" x14ac:dyDescent="0.25">
      <c r="A82" s="62">
        <v>74</v>
      </c>
      <c r="B82" s="52" t="s">
        <v>203</v>
      </c>
      <c r="C82" s="53">
        <v>396.29655000000002</v>
      </c>
      <c r="D82" s="53">
        <v>0.49492120000000001</v>
      </c>
      <c r="E82" s="64">
        <v>1248.8657799317202</v>
      </c>
      <c r="F82" s="67">
        <v>3.7259330846271329E-5</v>
      </c>
      <c r="G82" s="67">
        <v>1.1919531689051913E-4</v>
      </c>
    </row>
    <row r="83" spans="1:7" s="63" customFormat="1" ht="17.25" customHeight="1" x14ac:dyDescent="0.25">
      <c r="A83" s="62">
        <v>75</v>
      </c>
      <c r="B83" s="52" t="s">
        <v>173</v>
      </c>
      <c r="C83" s="53">
        <v>295.65102999999999</v>
      </c>
      <c r="D83" s="53">
        <v>0.43427801999999999</v>
      </c>
      <c r="E83" s="64">
        <v>1468.8872215327644</v>
      </c>
      <c r="F83" s="67">
        <v>2.7796758618794156E-5</v>
      </c>
      <c r="G83" s="67">
        <v>1.0459019781833391E-4</v>
      </c>
    </row>
    <row r="84" spans="1:7" s="63" customFormat="1" ht="17.25" customHeight="1" x14ac:dyDescent="0.25">
      <c r="A84" s="62">
        <v>76</v>
      </c>
      <c r="B84" s="52" t="s">
        <v>170</v>
      </c>
      <c r="C84" s="53">
        <v>321.69</v>
      </c>
      <c r="D84" s="53">
        <v>0.40338550000000001</v>
      </c>
      <c r="E84" s="64">
        <v>1253.9572259007118</v>
      </c>
      <c r="F84" s="67">
        <v>3.0244911644921012E-5</v>
      </c>
      <c r="G84" s="67">
        <v>9.7150137237080373E-5</v>
      </c>
    </row>
    <row r="85" spans="1:7" s="63" customFormat="1" ht="17.25" customHeight="1" x14ac:dyDescent="0.25">
      <c r="A85" s="62">
        <v>77</v>
      </c>
      <c r="B85" s="52" t="s">
        <v>155</v>
      </c>
      <c r="C85" s="53">
        <v>98.132999999999996</v>
      </c>
      <c r="D85" s="53">
        <v>0.39436871000000001</v>
      </c>
      <c r="E85" s="64">
        <v>4018.716537759979</v>
      </c>
      <c r="F85" s="67">
        <v>9.2263480818521985E-6</v>
      </c>
      <c r="G85" s="67">
        <v>9.4978560951026634E-5</v>
      </c>
    </row>
    <row r="86" spans="1:7" s="63" customFormat="1" ht="17.25" customHeight="1" x14ac:dyDescent="0.25">
      <c r="A86" s="62">
        <v>78</v>
      </c>
      <c r="B86" s="52" t="s">
        <v>147</v>
      </c>
      <c r="C86" s="53">
        <v>332.67</v>
      </c>
      <c r="D86" s="53">
        <v>0.3779634</v>
      </c>
      <c r="E86" s="64">
        <v>1136.1511407701325</v>
      </c>
      <c r="F86" s="67">
        <v>3.1277238201112479E-5</v>
      </c>
      <c r="G86" s="67">
        <v>9.1027555974603711E-5</v>
      </c>
    </row>
    <row r="87" spans="1:7" s="63" customFormat="1" ht="17.25" customHeight="1" x14ac:dyDescent="0.25">
      <c r="A87" s="62">
        <v>79</v>
      </c>
      <c r="B87" s="52" t="s">
        <v>118</v>
      </c>
      <c r="C87" s="53">
        <v>275.94619999999998</v>
      </c>
      <c r="D87" s="53">
        <v>0.36291603</v>
      </c>
      <c r="E87" s="64">
        <v>1315.1695149271852</v>
      </c>
      <c r="F87" s="67">
        <v>2.594413391075788E-5</v>
      </c>
      <c r="G87" s="67">
        <v>8.7403593138663582E-5</v>
      </c>
    </row>
    <row r="88" spans="1:7" s="63" customFormat="1" ht="17.25" customHeight="1" x14ac:dyDescent="0.25">
      <c r="A88" s="62">
        <v>80</v>
      </c>
      <c r="B88" s="52" t="s">
        <v>194</v>
      </c>
      <c r="C88" s="53">
        <v>579</v>
      </c>
      <c r="D88" s="53">
        <v>0.32648429000000001</v>
      </c>
      <c r="E88" s="64">
        <v>563.87614853195169</v>
      </c>
      <c r="F88" s="67">
        <v>5.4436892170752171E-5</v>
      </c>
      <c r="G88" s="67">
        <v>7.8629483655834806E-5</v>
      </c>
    </row>
    <row r="89" spans="1:7" s="63" customFormat="1" ht="17.25" customHeight="1" x14ac:dyDescent="0.25">
      <c r="A89" s="62">
        <v>81</v>
      </c>
      <c r="B89" s="52" t="s">
        <v>116</v>
      </c>
      <c r="C89" s="53">
        <v>111.30599000000001</v>
      </c>
      <c r="D89" s="53">
        <v>0.31401119999999999</v>
      </c>
      <c r="E89" s="64">
        <v>2821.1527519767801</v>
      </c>
      <c r="F89" s="67">
        <v>1.046485695265772E-5</v>
      </c>
      <c r="G89" s="67">
        <v>7.5625502587426397E-5</v>
      </c>
    </row>
    <row r="90" spans="1:7" s="63" customFormat="1" ht="17.25" customHeight="1" x14ac:dyDescent="0.25">
      <c r="A90" s="62">
        <v>82</v>
      </c>
      <c r="B90" s="52" t="s">
        <v>182</v>
      </c>
      <c r="C90" s="53">
        <v>134.596</v>
      </c>
      <c r="D90" s="53">
        <v>0.28597288999999998</v>
      </c>
      <c r="E90" s="64">
        <v>2124.6759933430412</v>
      </c>
      <c r="F90" s="67">
        <v>1.2654556025241035E-5</v>
      </c>
      <c r="G90" s="67">
        <v>6.8872841263715456E-5</v>
      </c>
    </row>
    <row r="91" spans="1:7" s="63" customFormat="1" ht="17.25" customHeight="1" x14ac:dyDescent="0.25">
      <c r="A91" s="62">
        <v>83</v>
      </c>
      <c r="B91" s="52" t="s">
        <v>185</v>
      </c>
      <c r="C91" s="53">
        <v>415.32499999999999</v>
      </c>
      <c r="D91" s="53">
        <v>0.25527383999999997</v>
      </c>
      <c r="E91" s="64">
        <v>614.63634503099979</v>
      </c>
      <c r="F91" s="67">
        <v>3.9048363110220456E-5</v>
      </c>
      <c r="G91" s="67">
        <v>6.1479375408973546E-5</v>
      </c>
    </row>
    <row r="92" spans="1:7" s="63" customFormat="1" ht="17.25" customHeight="1" x14ac:dyDescent="0.25">
      <c r="A92" s="62">
        <v>84</v>
      </c>
      <c r="B92" s="52" t="s">
        <v>113</v>
      </c>
      <c r="C92" s="53">
        <v>185.71</v>
      </c>
      <c r="D92" s="53">
        <v>0.24759297</v>
      </c>
      <c r="E92" s="64">
        <v>1333.2236820849712</v>
      </c>
      <c r="F92" s="67">
        <v>1.7460233583817594E-5</v>
      </c>
      <c r="G92" s="67">
        <v>5.9629538033559275E-5</v>
      </c>
    </row>
    <row r="93" spans="1:7" s="63" customFormat="1" ht="17.25" customHeight="1" x14ac:dyDescent="0.25">
      <c r="A93" s="62">
        <v>85</v>
      </c>
      <c r="B93" s="52" t="s">
        <v>102</v>
      </c>
      <c r="C93" s="53">
        <v>229</v>
      </c>
      <c r="D93" s="53">
        <v>0.24480399999999999</v>
      </c>
      <c r="E93" s="64">
        <v>1069.0131004366813</v>
      </c>
      <c r="F93" s="67">
        <v>2.15303079569987E-5</v>
      </c>
      <c r="G93" s="67">
        <v>5.8957850979240015E-5</v>
      </c>
    </row>
    <row r="94" spans="1:7" s="63" customFormat="1" ht="17.25" customHeight="1" x14ac:dyDescent="0.25">
      <c r="A94" s="62">
        <v>86</v>
      </c>
      <c r="B94" s="52" t="s">
        <v>179</v>
      </c>
      <c r="C94" s="53">
        <v>392.01830999999999</v>
      </c>
      <c r="D94" s="53">
        <v>0.23188493999999998</v>
      </c>
      <c r="E94" s="64">
        <v>591.51558507560526</v>
      </c>
      <c r="F94" s="67">
        <v>3.6857095803852329E-5</v>
      </c>
      <c r="G94" s="67">
        <v>5.5846463852102141E-5</v>
      </c>
    </row>
    <row r="95" spans="1:7" s="63" customFormat="1" ht="17.25" customHeight="1" x14ac:dyDescent="0.25">
      <c r="A95" s="62">
        <v>87</v>
      </c>
      <c r="B95" s="52" t="s">
        <v>196</v>
      </c>
      <c r="C95" s="53">
        <v>40.752000000000002</v>
      </c>
      <c r="D95" s="53">
        <v>0.2294909</v>
      </c>
      <c r="E95" s="64">
        <v>5631.4021397722809</v>
      </c>
      <c r="F95" s="67">
        <v>3.8314546282253758E-6</v>
      </c>
      <c r="G95" s="67">
        <v>5.5269890538110785E-5</v>
      </c>
    </row>
    <row r="96" spans="1:7" s="63" customFormat="1" ht="17.25" customHeight="1" x14ac:dyDescent="0.25">
      <c r="A96" s="62">
        <v>88</v>
      </c>
      <c r="B96" s="52" t="s">
        <v>100</v>
      </c>
      <c r="C96" s="53">
        <v>133.46299999999999</v>
      </c>
      <c r="D96" s="53">
        <v>0.22715147999999999</v>
      </c>
      <c r="E96" s="64">
        <v>1701.9809235518458</v>
      </c>
      <c r="F96" s="67">
        <v>1.2548032711200513E-5</v>
      </c>
      <c r="G96" s="67">
        <v>5.4706471738835225E-5</v>
      </c>
    </row>
    <row r="97" spans="1:7" s="63" customFormat="1" ht="17.25" customHeight="1" x14ac:dyDescent="0.25">
      <c r="A97" s="62">
        <v>89</v>
      </c>
      <c r="B97" s="52" t="s">
        <v>92</v>
      </c>
      <c r="C97" s="53">
        <v>75.815740000000005</v>
      </c>
      <c r="D97" s="53">
        <v>0.1965392</v>
      </c>
      <c r="E97" s="64">
        <v>2592.327134180844</v>
      </c>
      <c r="F97" s="67">
        <v>7.1281058086801085E-6</v>
      </c>
      <c r="G97" s="67">
        <v>4.7333903307049924E-5</v>
      </c>
    </row>
    <row r="98" spans="1:7" s="63" customFormat="1" ht="17.25" customHeight="1" x14ac:dyDescent="0.25">
      <c r="A98" s="62">
        <v>90</v>
      </c>
      <c r="B98" s="52" t="s">
        <v>134</v>
      </c>
      <c r="C98" s="53">
        <v>485.9</v>
      </c>
      <c r="D98" s="53">
        <v>0.196384</v>
      </c>
      <c r="E98" s="64">
        <v>404.16546614529739</v>
      </c>
      <c r="F98" s="67">
        <v>4.5683740769893745E-5</v>
      </c>
      <c r="G98" s="67">
        <v>4.7296525410969888E-5</v>
      </c>
    </row>
    <row r="99" spans="1:7" s="63" customFormat="1" ht="17.25" customHeight="1" x14ac:dyDescent="0.25">
      <c r="A99" s="62">
        <v>91</v>
      </c>
      <c r="B99" s="52" t="s">
        <v>139</v>
      </c>
      <c r="C99" s="53">
        <v>160.98560000000001</v>
      </c>
      <c r="D99" s="53">
        <v>0.18270343999999999</v>
      </c>
      <c r="E99" s="64">
        <v>1134.9054822294665</v>
      </c>
      <c r="F99" s="67">
        <v>1.5135674867433231E-5</v>
      </c>
      <c r="G99" s="67">
        <v>4.400174093934135E-5</v>
      </c>
    </row>
    <row r="100" spans="1:7" s="63" customFormat="1" ht="17.25" customHeight="1" x14ac:dyDescent="0.25">
      <c r="A100" s="62">
        <v>92</v>
      </c>
      <c r="B100" s="52" t="s">
        <v>165</v>
      </c>
      <c r="C100" s="53">
        <v>99.440749999999994</v>
      </c>
      <c r="D100" s="53">
        <v>0.17260923</v>
      </c>
      <c r="E100" s="64">
        <v>1735.7997601586876</v>
      </c>
      <c r="F100" s="67">
        <v>9.3493011832965862E-6</v>
      </c>
      <c r="G100" s="67">
        <v>4.1570682096621647E-5</v>
      </c>
    </row>
    <row r="101" spans="1:7" s="63" customFormat="1" ht="17.25" customHeight="1" x14ac:dyDescent="0.25">
      <c r="A101" s="62">
        <v>93</v>
      </c>
      <c r="B101" s="52" t="s">
        <v>156</v>
      </c>
      <c r="C101" s="53">
        <v>79.752399999999994</v>
      </c>
      <c r="D101" s="53">
        <v>0.15747016999999999</v>
      </c>
      <c r="E101" s="64">
        <v>1974.488165873378</v>
      </c>
      <c r="F101" s="67">
        <v>7.4982259052827209E-6</v>
      </c>
      <c r="G101" s="67">
        <v>3.792463691988526E-5</v>
      </c>
    </row>
    <row r="102" spans="1:7" s="63" customFormat="1" ht="17.25" customHeight="1" x14ac:dyDescent="0.25">
      <c r="A102" s="62">
        <v>94</v>
      </c>
      <c r="B102" s="52" t="s">
        <v>138</v>
      </c>
      <c r="C102" s="53">
        <v>233.44</v>
      </c>
      <c r="D102" s="53">
        <v>0.10244738</v>
      </c>
      <c r="E102" s="64">
        <v>438.8595784784099</v>
      </c>
      <c r="F102" s="67">
        <v>2.1947751482453175E-5</v>
      </c>
      <c r="G102" s="67">
        <v>2.4673115485259941E-5</v>
      </c>
    </row>
    <row r="103" spans="1:7" s="63" customFormat="1" ht="17.25" customHeight="1" x14ac:dyDescent="0.25">
      <c r="A103" s="62">
        <v>95</v>
      </c>
      <c r="B103" s="52" t="s">
        <v>157</v>
      </c>
      <c r="C103" s="53">
        <v>181</v>
      </c>
      <c r="D103" s="53">
        <v>8.8402960000000003E-2</v>
      </c>
      <c r="E103" s="64">
        <v>488.41414364640889</v>
      </c>
      <c r="F103" s="67">
        <v>1.7017404979112511E-5</v>
      </c>
      <c r="G103" s="67">
        <v>2.1290700077628292E-5</v>
      </c>
    </row>
    <row r="104" spans="1:7" s="63" customFormat="1" ht="17.25" customHeight="1" x14ac:dyDescent="0.25">
      <c r="A104" s="62">
        <v>96</v>
      </c>
      <c r="B104" s="52" t="s">
        <v>166</v>
      </c>
      <c r="C104" s="53">
        <v>124.91</v>
      </c>
      <c r="D104" s="53">
        <v>8.824825E-2</v>
      </c>
      <c r="E104" s="64">
        <v>706.49467616684012</v>
      </c>
      <c r="F104" s="67">
        <v>1.1743889811828418E-5</v>
      </c>
      <c r="G104" s="67">
        <v>2.1253440191658299E-5</v>
      </c>
    </row>
    <row r="105" spans="1:7" s="63" customFormat="1" ht="17.25" customHeight="1" x14ac:dyDescent="0.25">
      <c r="A105" s="62">
        <v>97</v>
      </c>
      <c r="B105" s="52" t="s">
        <v>168</v>
      </c>
      <c r="C105" s="53">
        <v>180</v>
      </c>
      <c r="D105" s="53">
        <v>8.8172500000000001E-2</v>
      </c>
      <c r="E105" s="64">
        <v>489.84722222222223</v>
      </c>
      <c r="F105" s="67">
        <v>1.6923386167073213E-5</v>
      </c>
      <c r="G105" s="67">
        <v>2.1235196791992945E-5</v>
      </c>
    </row>
    <row r="106" spans="1:7" s="63" customFormat="1" ht="17.25" customHeight="1" x14ac:dyDescent="0.25">
      <c r="A106" s="62">
        <v>98</v>
      </c>
      <c r="B106" s="52" t="s">
        <v>202</v>
      </c>
      <c r="C106" s="53">
        <v>10.8315</v>
      </c>
      <c r="D106" s="53">
        <v>8.4197729999999998E-2</v>
      </c>
      <c r="E106" s="64">
        <v>7773.4136546184736</v>
      </c>
      <c r="F106" s="68">
        <v>1.0183647626036308E-6</v>
      </c>
      <c r="G106" s="67">
        <v>2.0277925271361116E-5</v>
      </c>
    </row>
    <row r="107" spans="1:7" s="63" customFormat="1" ht="17.25" customHeight="1" x14ac:dyDescent="0.25">
      <c r="A107" s="62">
        <v>99</v>
      </c>
      <c r="B107" s="52" t="s">
        <v>180</v>
      </c>
      <c r="C107" s="53">
        <v>17.989999999999998</v>
      </c>
      <c r="D107" s="53">
        <v>8.1199999999999994E-2</v>
      </c>
      <c r="E107" s="64">
        <v>4513.6186770428021</v>
      </c>
      <c r="F107" s="68">
        <v>1.6913984285869284E-6</v>
      </c>
      <c r="G107" s="67">
        <v>1.9555961093422859E-5</v>
      </c>
    </row>
    <row r="108" spans="1:7" s="63" customFormat="1" ht="17.25" customHeight="1" x14ac:dyDescent="0.25">
      <c r="A108" s="62">
        <v>100</v>
      </c>
      <c r="B108" s="52" t="s">
        <v>154</v>
      </c>
      <c r="C108" s="53">
        <v>11.32</v>
      </c>
      <c r="D108" s="53">
        <v>3.5920000000000001E-2</v>
      </c>
      <c r="E108" s="64">
        <v>3173.1448763250883</v>
      </c>
      <c r="F108" s="68">
        <v>1.0642929522848267E-6</v>
      </c>
      <c r="G108" s="67">
        <v>8.6508635772875507E-6</v>
      </c>
    </row>
    <row r="109" spans="1:7" s="63" customFormat="1" ht="17.25" customHeight="1" x14ac:dyDescent="0.25">
      <c r="A109" s="70"/>
      <c r="B109" s="71" t="s">
        <v>11</v>
      </c>
      <c r="C109" s="72">
        <v>10636169.276230006</v>
      </c>
      <c r="D109" s="72">
        <v>4152.1866203400004</v>
      </c>
      <c r="E109" s="72">
        <v>390.38365340982472</v>
      </c>
      <c r="F109" s="69"/>
      <c r="G109" s="69"/>
    </row>
  </sheetData>
  <sortState ref="B9:D169">
    <sortCondition descending="1" ref="D9:D169"/>
  </sortState>
  <mergeCells count="3">
    <mergeCell ref="A7:B8"/>
    <mergeCell ref="C7:E7"/>
    <mergeCell ref="F7:G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pane xSplit="2" ySplit="8" topLeftCell="C48" activePane="bottomRight" state="frozen"/>
      <selection pane="topRight" activeCell="C1" sqref="C1"/>
      <selection pane="bottomLeft" activeCell="A9" sqref="A9"/>
      <selection pane="bottomRight" activeCell="O11" sqref="O11"/>
    </sheetView>
  </sheetViews>
  <sheetFormatPr baseColWidth="10" defaultRowHeight="15" x14ac:dyDescent="0.25"/>
  <cols>
    <col min="1" max="1" width="6" style="40" customWidth="1"/>
    <col min="2" max="2" width="43.85546875" style="40" customWidth="1"/>
    <col min="3" max="3" width="14" style="40" customWidth="1"/>
    <col min="4" max="4" width="10" style="40" customWidth="1"/>
    <col min="5" max="5" width="13.7109375" style="40" customWidth="1"/>
    <col min="6" max="6" width="13.85546875" style="40" customWidth="1"/>
    <col min="7" max="7" width="10" style="40" customWidth="1"/>
    <col min="8" max="8" width="14" style="40" customWidth="1"/>
    <col min="9" max="9" width="13.42578125" style="40" customWidth="1"/>
    <col min="10" max="11" width="11.42578125" style="40" customWidth="1"/>
    <col min="12" max="12" width="2.85546875" style="40" customWidth="1"/>
    <col min="13" max="13" width="12.7109375" style="40" customWidth="1"/>
    <col min="14" max="14" width="11.42578125" style="62"/>
    <col min="15" max="16384" width="11.42578125" style="40"/>
  </cols>
  <sheetData>
    <row r="1" spans="1:15" s="75" customFormat="1" ht="14.25" x14ac:dyDescent="0.2">
      <c r="N1" s="92"/>
    </row>
    <row r="2" spans="1:15" ht="24" x14ac:dyDescent="0.35">
      <c r="A2" s="76" t="s">
        <v>219</v>
      </c>
    </row>
    <row r="3" spans="1:15" s="75" customFormat="1" ht="14.25" x14ac:dyDescent="0.2">
      <c r="N3" s="92"/>
    </row>
    <row r="4" spans="1:15" s="79" customFormat="1" ht="12.75" x14ac:dyDescent="0.2">
      <c r="A4" s="77" t="s">
        <v>214</v>
      </c>
      <c r="B4" s="78"/>
      <c r="N4" s="93"/>
    </row>
    <row r="5" spans="1:15" s="79" customFormat="1" ht="12.75" x14ac:dyDescent="0.2">
      <c r="A5" s="77" t="s">
        <v>1</v>
      </c>
      <c r="B5" s="78"/>
      <c r="N5" s="93"/>
    </row>
    <row r="6" spans="1:15" s="75" customFormat="1" ht="14.25" x14ac:dyDescent="0.2">
      <c r="N6" s="92"/>
    </row>
    <row r="7" spans="1:15" s="18" customFormat="1" ht="42.75" customHeight="1" x14ac:dyDescent="0.2">
      <c r="A7" s="124" t="s">
        <v>12</v>
      </c>
      <c r="B7" s="124"/>
      <c r="C7" s="117">
        <v>45658</v>
      </c>
      <c r="D7" s="118"/>
      <c r="E7" s="118"/>
      <c r="F7" s="119">
        <v>46023</v>
      </c>
      <c r="G7" s="115"/>
      <c r="H7" s="115"/>
      <c r="I7" s="126" t="s">
        <v>14</v>
      </c>
      <c r="J7" s="126"/>
      <c r="K7" s="126"/>
      <c r="L7" s="90"/>
      <c r="M7" s="90"/>
      <c r="N7" s="94"/>
    </row>
    <row r="8" spans="1:15" s="18" customFormat="1" ht="58.5" customHeight="1" x14ac:dyDescent="0.2">
      <c r="A8" s="124"/>
      <c r="B8" s="127"/>
      <c r="C8" s="48" t="s">
        <v>5</v>
      </c>
      <c r="D8" s="49" t="s">
        <v>216</v>
      </c>
      <c r="E8" s="50" t="s">
        <v>217</v>
      </c>
      <c r="F8" s="48" t="s">
        <v>5</v>
      </c>
      <c r="G8" s="49" t="s">
        <v>216</v>
      </c>
      <c r="H8" s="50" t="s">
        <v>217</v>
      </c>
      <c r="I8" s="48" t="s">
        <v>5</v>
      </c>
      <c r="J8" s="49" t="s">
        <v>216</v>
      </c>
      <c r="K8" s="50" t="s">
        <v>217</v>
      </c>
      <c r="L8" s="90"/>
      <c r="M8" s="90"/>
      <c r="N8" s="94"/>
    </row>
    <row r="9" spans="1:15" s="52" customFormat="1" ht="17.25" customHeight="1" x14ac:dyDescent="0.25">
      <c r="A9" s="51">
        <v>1</v>
      </c>
      <c r="B9" s="52" t="s">
        <v>29</v>
      </c>
      <c r="C9" s="80">
        <v>76107.233919999882</v>
      </c>
      <c r="D9" s="80">
        <v>89.739157809999909</v>
      </c>
      <c r="E9" s="80">
        <f>+(D9*1000000)/C9</f>
        <v>1179.1146936745754</v>
      </c>
      <c r="F9" s="80">
        <v>81949.994786000039</v>
      </c>
      <c r="G9" s="80">
        <v>88.703878139999986</v>
      </c>
      <c r="H9" s="80">
        <f>+(G9*1000000)/F9</f>
        <v>1082.4146892460053</v>
      </c>
      <c r="I9" s="87">
        <f>+F9/C9-1</f>
        <v>7.6770111920527517E-2</v>
      </c>
      <c r="J9" s="87">
        <f t="shared" ref="J9:K9" si="0">+G9/D9-1</f>
        <v>-1.153654319100994E-2</v>
      </c>
      <c r="K9" s="87">
        <f t="shared" si="0"/>
        <v>-8.2010685599392952E-2</v>
      </c>
      <c r="L9" s="87"/>
      <c r="M9" s="87"/>
      <c r="N9" s="95"/>
      <c r="O9" s="87"/>
    </row>
    <row r="10" spans="1:15" s="52" customFormat="1" ht="17.25" customHeight="1" x14ac:dyDescent="0.25">
      <c r="A10" s="51">
        <v>2</v>
      </c>
      <c r="B10" s="52" t="s">
        <v>88</v>
      </c>
      <c r="C10" s="80">
        <v>61509.268049999999</v>
      </c>
      <c r="D10" s="80">
        <v>47.901440019999967</v>
      </c>
      <c r="E10" s="80">
        <f t="shared" ref="E10:E59" si="1">+(D10*1000000)/C10</f>
        <v>778.76784326325549</v>
      </c>
      <c r="F10" s="80">
        <v>56346.592300000004</v>
      </c>
      <c r="G10" s="80">
        <v>49.215061859999985</v>
      </c>
      <c r="H10" s="80">
        <f t="shared" ref="H10:H59" si="2">+(G10*1000000)/F10</f>
        <v>873.43457432118714</v>
      </c>
      <c r="I10" s="87">
        <f t="shared" ref="I10:I59" si="3">+F10/C10-1</f>
        <v>-8.3933298406401624E-2</v>
      </c>
      <c r="J10" s="87">
        <f t="shared" ref="J10:J59" si="4">+G10/D10-1</f>
        <v>2.7423431100433548E-2</v>
      </c>
      <c r="K10" s="87">
        <f t="shared" ref="K10:K59" si="5">+H10/E10-1</f>
        <v>0.12155963022465266</v>
      </c>
      <c r="L10" s="87"/>
      <c r="M10" s="87"/>
      <c r="N10" s="95"/>
      <c r="O10" s="87"/>
    </row>
    <row r="11" spans="1:15" s="52" customFormat="1" ht="17.25" customHeight="1" x14ac:dyDescent="0.25">
      <c r="A11" s="51">
        <v>3</v>
      </c>
      <c r="B11" s="52" t="s">
        <v>61</v>
      </c>
      <c r="C11" s="80">
        <v>4213.4432099999995</v>
      </c>
      <c r="D11" s="80">
        <v>47.120962899999981</v>
      </c>
      <c r="E11" s="80">
        <f t="shared" si="1"/>
        <v>11183.481193757443</v>
      </c>
      <c r="F11" s="80">
        <v>3989.3648699999994</v>
      </c>
      <c r="G11" s="80">
        <v>34.308021760000003</v>
      </c>
      <c r="H11" s="80">
        <f t="shared" si="2"/>
        <v>8599.8706255214038</v>
      </c>
      <c r="I11" s="87">
        <f t="shared" si="3"/>
        <v>-5.3181763425262818E-2</v>
      </c>
      <c r="J11" s="87">
        <f t="shared" si="4"/>
        <v>-0.27191594465485724</v>
      </c>
      <c r="K11" s="87">
        <f t="shared" si="5"/>
        <v>-0.23102024525942744</v>
      </c>
      <c r="L11" s="87"/>
      <c r="M11" s="87"/>
      <c r="N11" s="95"/>
      <c r="O11" s="87"/>
    </row>
    <row r="12" spans="1:15" s="52" customFormat="1" ht="17.25" customHeight="1" x14ac:dyDescent="0.25">
      <c r="A12" s="51">
        <v>4</v>
      </c>
      <c r="B12" s="52" t="s">
        <v>16</v>
      </c>
      <c r="C12" s="80">
        <v>70757.799930000008</v>
      </c>
      <c r="D12" s="80">
        <v>31.230547149999996</v>
      </c>
      <c r="E12" s="80">
        <f t="shared" si="1"/>
        <v>441.37250141886926</v>
      </c>
      <c r="F12" s="80">
        <v>57190.919399999999</v>
      </c>
      <c r="G12" s="80">
        <v>27.162985499999998</v>
      </c>
      <c r="H12" s="80">
        <f t="shared" si="2"/>
        <v>474.95276846344939</v>
      </c>
      <c r="I12" s="87">
        <f t="shared" si="3"/>
        <v>-0.19173689039825415</v>
      </c>
      <c r="J12" s="87">
        <f t="shared" si="4"/>
        <v>-0.13024304795121078</v>
      </c>
      <c r="K12" s="87">
        <f t="shared" si="5"/>
        <v>7.6081466191551206E-2</v>
      </c>
      <c r="L12" s="87"/>
      <c r="M12" s="87"/>
      <c r="N12" s="95"/>
      <c r="O12" s="87"/>
    </row>
    <row r="13" spans="1:15" s="52" customFormat="1" ht="17.25" customHeight="1" x14ac:dyDescent="0.25">
      <c r="A13" s="51">
        <v>5</v>
      </c>
      <c r="B13" s="52" t="s">
        <v>30</v>
      </c>
      <c r="C13" s="80">
        <v>4568.7954200000004</v>
      </c>
      <c r="D13" s="80">
        <v>21.242701519999986</v>
      </c>
      <c r="E13" s="80">
        <f t="shared" si="1"/>
        <v>4649.5190892132314</v>
      </c>
      <c r="F13" s="80">
        <v>13457.863840000004</v>
      </c>
      <c r="G13" s="80">
        <v>26.054428339999966</v>
      </c>
      <c r="H13" s="80">
        <f t="shared" si="2"/>
        <v>1936.0002931936306</v>
      </c>
      <c r="I13" s="87">
        <f t="shared" si="3"/>
        <v>1.9456043886508718</v>
      </c>
      <c r="J13" s="87">
        <f t="shared" si="4"/>
        <v>0.22651200062617938</v>
      </c>
      <c r="K13" s="87">
        <f t="shared" si="5"/>
        <v>-0.58361278746330925</v>
      </c>
      <c r="L13" s="87"/>
      <c r="M13" s="87"/>
      <c r="N13" s="95"/>
      <c r="O13" s="87"/>
    </row>
    <row r="14" spans="1:15" s="52" customFormat="1" ht="17.25" customHeight="1" x14ac:dyDescent="0.25">
      <c r="A14" s="51">
        <v>6</v>
      </c>
      <c r="B14" s="52" t="s">
        <v>22</v>
      </c>
      <c r="C14" s="80">
        <v>4381.7700099999993</v>
      </c>
      <c r="D14" s="80">
        <v>20.916209729999991</v>
      </c>
      <c r="E14" s="80">
        <f t="shared" si="1"/>
        <v>4773.4613369175886</v>
      </c>
      <c r="F14" s="80">
        <v>5631.546089999998</v>
      </c>
      <c r="G14" s="80">
        <v>24.847117119999993</v>
      </c>
      <c r="H14" s="80">
        <f t="shared" si="2"/>
        <v>4412.1306516733139</v>
      </c>
      <c r="I14" s="87">
        <f t="shared" si="3"/>
        <v>0.28522174307363946</v>
      </c>
      <c r="J14" s="87">
        <f t="shared" si="4"/>
        <v>0.18793593297938327</v>
      </c>
      <c r="K14" s="87">
        <f t="shared" si="5"/>
        <v>-7.5695739368363713E-2</v>
      </c>
      <c r="L14" s="87"/>
      <c r="M14" s="87"/>
      <c r="N14" s="95"/>
      <c r="O14" s="87"/>
    </row>
    <row r="15" spans="1:15" s="52" customFormat="1" ht="17.25" customHeight="1" x14ac:dyDescent="0.25">
      <c r="A15" s="51">
        <v>7</v>
      </c>
      <c r="B15" s="52" t="s">
        <v>63</v>
      </c>
      <c r="C15" s="80">
        <v>3302.0773599999998</v>
      </c>
      <c r="D15" s="80">
        <v>23.431087539999993</v>
      </c>
      <c r="E15" s="80">
        <f t="shared" si="1"/>
        <v>7095.8626905094652</v>
      </c>
      <c r="F15" s="80">
        <v>2804.116289999999</v>
      </c>
      <c r="G15" s="80">
        <v>22.208418239999986</v>
      </c>
      <c r="H15" s="80">
        <f t="shared" si="2"/>
        <v>7919.934818395137</v>
      </c>
      <c r="I15" s="87">
        <f t="shared" si="3"/>
        <v>-0.15080236339466035</v>
      </c>
      <c r="J15" s="87">
        <f t="shared" si="4"/>
        <v>-5.2181500236075151E-2</v>
      </c>
      <c r="K15" s="87">
        <f t="shared" si="5"/>
        <v>0.11613417054812047</v>
      </c>
      <c r="L15" s="87"/>
      <c r="M15" s="87"/>
      <c r="N15" s="95"/>
      <c r="O15" s="87"/>
    </row>
    <row r="16" spans="1:15" s="52" customFormat="1" ht="17.25" customHeight="1" x14ac:dyDescent="0.25">
      <c r="A16" s="51">
        <v>8</v>
      </c>
      <c r="B16" s="52" t="s">
        <v>58</v>
      </c>
      <c r="C16" s="80">
        <v>6807.2037000000028</v>
      </c>
      <c r="D16" s="80">
        <v>20.281893409999988</v>
      </c>
      <c r="E16" s="80">
        <f t="shared" si="1"/>
        <v>2979.4750243774811</v>
      </c>
      <c r="F16" s="80">
        <v>7176.6322300000011</v>
      </c>
      <c r="G16" s="80">
        <v>18.453113809999977</v>
      </c>
      <c r="H16" s="80">
        <f t="shared" si="2"/>
        <v>2571.2776158239858</v>
      </c>
      <c r="I16" s="87">
        <f t="shared" si="3"/>
        <v>5.4270232871097779E-2</v>
      </c>
      <c r="J16" s="87">
        <f t="shared" si="4"/>
        <v>-9.0168090475139295E-2</v>
      </c>
      <c r="K16" s="87">
        <f t="shared" si="5"/>
        <v>-0.13700313149588572</v>
      </c>
      <c r="L16" s="87"/>
      <c r="M16" s="87"/>
      <c r="N16" s="95"/>
      <c r="O16" s="87"/>
    </row>
    <row r="17" spans="1:15" s="52" customFormat="1" ht="17.25" customHeight="1" x14ac:dyDescent="0.25">
      <c r="A17" s="51">
        <v>9</v>
      </c>
      <c r="B17" s="52" t="s">
        <v>66</v>
      </c>
      <c r="C17" s="80">
        <v>6567.982</v>
      </c>
      <c r="D17" s="80">
        <v>18.042528690000001</v>
      </c>
      <c r="E17" s="80">
        <f t="shared" si="1"/>
        <v>2747.04295626876</v>
      </c>
      <c r="F17" s="80">
        <v>4515.9495900000002</v>
      </c>
      <c r="G17" s="80">
        <v>15.33269782</v>
      </c>
      <c r="H17" s="80">
        <f t="shared" si="2"/>
        <v>3395.2322793753769</v>
      </c>
      <c r="I17" s="87">
        <f t="shared" si="3"/>
        <v>-0.3124296640886044</v>
      </c>
      <c r="J17" s="87">
        <f t="shared" si="4"/>
        <v>-0.15019130170494965</v>
      </c>
      <c r="K17" s="87">
        <f t="shared" si="5"/>
        <v>0.23595893235941112</v>
      </c>
      <c r="L17" s="87"/>
      <c r="M17" s="87"/>
      <c r="N17" s="95"/>
      <c r="O17" s="87"/>
    </row>
    <row r="18" spans="1:15" s="52" customFormat="1" ht="17.25" customHeight="1" x14ac:dyDescent="0.25">
      <c r="A18" s="51">
        <v>10</v>
      </c>
      <c r="B18" s="52" t="s">
        <v>68</v>
      </c>
      <c r="C18" s="80">
        <v>1037.4204799999998</v>
      </c>
      <c r="D18" s="80">
        <v>13.610724249999974</v>
      </c>
      <c r="E18" s="80">
        <f t="shared" si="1"/>
        <v>13119.775936946971</v>
      </c>
      <c r="F18" s="80">
        <v>716.13532999999973</v>
      </c>
      <c r="G18" s="80">
        <v>10.993440949999981</v>
      </c>
      <c r="H18" s="80">
        <f t="shared" si="2"/>
        <v>15351.066327086508</v>
      </c>
      <c r="I18" s="87">
        <f t="shared" si="3"/>
        <v>-0.30969617064047172</v>
      </c>
      <c r="J18" s="87">
        <f t="shared" si="4"/>
        <v>-0.19229566714644142</v>
      </c>
      <c r="K18" s="87">
        <f t="shared" si="5"/>
        <v>0.17007076956672229</v>
      </c>
      <c r="L18" s="87"/>
      <c r="M18" s="87"/>
      <c r="N18" s="95"/>
      <c r="O18" s="87"/>
    </row>
    <row r="19" spans="1:15" s="52" customFormat="1" ht="17.25" customHeight="1" x14ac:dyDescent="0.25">
      <c r="A19" s="51">
        <v>11</v>
      </c>
      <c r="B19" s="52" t="s">
        <v>81</v>
      </c>
      <c r="C19" s="80">
        <v>4585.5903100000005</v>
      </c>
      <c r="D19" s="80">
        <v>15.067827520000002</v>
      </c>
      <c r="E19" s="80">
        <f t="shared" si="1"/>
        <v>3285.9079205442581</v>
      </c>
      <c r="F19" s="80">
        <v>3090.2740699999999</v>
      </c>
      <c r="G19" s="80">
        <v>10.252081039999988</v>
      </c>
      <c r="H19" s="80">
        <f t="shared" si="2"/>
        <v>3317.5313282164607</v>
      </c>
      <c r="I19" s="87">
        <f t="shared" si="3"/>
        <v>-0.32609023896860079</v>
      </c>
      <c r="J19" s="87">
        <f t="shared" si="4"/>
        <v>-0.31960456632569767</v>
      </c>
      <c r="K19" s="87">
        <f t="shared" si="5"/>
        <v>9.623948216712197E-3</v>
      </c>
      <c r="L19" s="87"/>
      <c r="M19" s="87"/>
      <c r="N19" s="95"/>
    </row>
    <row r="20" spans="1:15" s="52" customFormat="1" ht="17.25" customHeight="1" x14ac:dyDescent="0.25">
      <c r="A20" s="51">
        <v>12</v>
      </c>
      <c r="B20" s="52" t="s">
        <v>18</v>
      </c>
      <c r="C20" s="80">
        <v>1316.83602</v>
      </c>
      <c r="D20" s="80">
        <v>5.8908826299999983</v>
      </c>
      <c r="E20" s="80">
        <f t="shared" si="1"/>
        <v>4473.5126777592232</v>
      </c>
      <c r="F20" s="80">
        <v>2329.5160499999997</v>
      </c>
      <c r="G20" s="80">
        <v>9.9155002599999982</v>
      </c>
      <c r="H20" s="80">
        <f t="shared" si="2"/>
        <v>4256.4635946594999</v>
      </c>
      <c r="I20" s="87">
        <f t="shared" si="3"/>
        <v>0.76902515926014825</v>
      </c>
      <c r="J20" s="87">
        <f t="shared" si="4"/>
        <v>0.6831943331384962</v>
      </c>
      <c r="K20" s="87">
        <f t="shared" si="5"/>
        <v>-4.8518714203899971E-2</v>
      </c>
      <c r="L20" s="87"/>
      <c r="M20" s="87"/>
      <c r="N20" s="95"/>
    </row>
    <row r="21" spans="1:15" s="52" customFormat="1" ht="17.25" customHeight="1" x14ac:dyDescent="0.25">
      <c r="A21" s="51">
        <v>13</v>
      </c>
      <c r="B21" s="52" t="s">
        <v>57</v>
      </c>
      <c r="C21" s="80">
        <v>2847.6139400000002</v>
      </c>
      <c r="D21" s="80">
        <v>7.3977588299999999</v>
      </c>
      <c r="E21" s="80">
        <f t="shared" si="1"/>
        <v>2597.8798340901503</v>
      </c>
      <c r="F21" s="80">
        <v>3611.8149900000008</v>
      </c>
      <c r="G21" s="80">
        <v>7.9621017299999899</v>
      </c>
      <c r="H21" s="80">
        <f t="shared" si="2"/>
        <v>2204.4600158215712</v>
      </c>
      <c r="I21" s="87">
        <f t="shared" si="3"/>
        <v>0.26836539857646602</v>
      </c>
      <c r="J21" s="87">
        <f t="shared" si="4"/>
        <v>7.6285657990284861E-2</v>
      </c>
      <c r="K21" s="87">
        <f t="shared" si="5"/>
        <v>-0.15143880525419517</v>
      </c>
      <c r="L21" s="87"/>
      <c r="M21" s="87"/>
      <c r="N21" s="95"/>
    </row>
    <row r="22" spans="1:15" s="52" customFormat="1" ht="17.25" customHeight="1" x14ac:dyDescent="0.25">
      <c r="A22" s="51">
        <v>14</v>
      </c>
      <c r="B22" s="52" t="s">
        <v>83</v>
      </c>
      <c r="C22" s="80">
        <v>11537.774230000003</v>
      </c>
      <c r="D22" s="80">
        <v>17.048865999999997</v>
      </c>
      <c r="E22" s="80">
        <f t="shared" si="1"/>
        <v>1477.6564058317504</v>
      </c>
      <c r="F22" s="80">
        <v>4521.5848899999992</v>
      </c>
      <c r="G22" s="80">
        <v>7.9553154899999985</v>
      </c>
      <c r="H22" s="80">
        <f t="shared" si="2"/>
        <v>1759.4086329318036</v>
      </c>
      <c r="I22" s="87">
        <f t="shared" si="3"/>
        <v>-0.60810596568589659</v>
      </c>
      <c r="J22" s="87">
        <f t="shared" si="4"/>
        <v>-0.53338154631516255</v>
      </c>
      <c r="K22" s="87">
        <f t="shared" si="5"/>
        <v>0.19067506220531638</v>
      </c>
      <c r="L22" s="87"/>
      <c r="M22" s="87"/>
      <c r="N22" s="95"/>
    </row>
    <row r="23" spans="1:15" s="52" customFormat="1" ht="17.25" customHeight="1" x14ac:dyDescent="0.25">
      <c r="A23" s="51">
        <v>15</v>
      </c>
      <c r="B23" s="52" t="s">
        <v>72</v>
      </c>
      <c r="C23" s="80">
        <v>1266.1686799999989</v>
      </c>
      <c r="D23" s="80">
        <v>4.8866141699999979</v>
      </c>
      <c r="E23" s="80">
        <f t="shared" si="1"/>
        <v>3859.3705934978602</v>
      </c>
      <c r="F23" s="80">
        <v>1727.852449999999</v>
      </c>
      <c r="G23" s="80">
        <v>6.715985980000001</v>
      </c>
      <c r="H23" s="80">
        <f t="shared" si="2"/>
        <v>3886.8978540384078</v>
      </c>
      <c r="I23" s="87">
        <f t="shared" si="3"/>
        <v>0.36463054037950182</v>
      </c>
      <c r="J23" s="87">
        <f t="shared" si="4"/>
        <v>0.37436387370849133</v>
      </c>
      <c r="K23" s="87">
        <f t="shared" si="5"/>
        <v>7.1325776765063242E-3</v>
      </c>
      <c r="L23" s="87"/>
      <c r="M23" s="87"/>
      <c r="N23" s="95"/>
    </row>
    <row r="24" spans="1:15" s="52" customFormat="1" ht="17.25" customHeight="1" x14ac:dyDescent="0.25">
      <c r="A24" s="51">
        <v>16</v>
      </c>
      <c r="B24" s="52" t="s">
        <v>23</v>
      </c>
      <c r="C24" s="80">
        <v>1355.5865300000003</v>
      </c>
      <c r="D24" s="80">
        <v>6.5280934599999973</v>
      </c>
      <c r="E24" s="80">
        <f t="shared" si="1"/>
        <v>4815.6966121520818</v>
      </c>
      <c r="F24" s="80">
        <v>832.62293999999997</v>
      </c>
      <c r="G24" s="80">
        <v>4.4364355299999971</v>
      </c>
      <c r="H24" s="80">
        <f t="shared" si="2"/>
        <v>5328.2648325783548</v>
      </c>
      <c r="I24" s="87">
        <f t="shared" si="3"/>
        <v>-0.38578399713074762</v>
      </c>
      <c r="J24" s="87">
        <f t="shared" si="4"/>
        <v>-0.32040869862178734</v>
      </c>
      <c r="K24" s="87">
        <f t="shared" si="5"/>
        <v>0.10643698341229424</v>
      </c>
      <c r="L24" s="87"/>
      <c r="M24" s="87"/>
      <c r="N24" s="95"/>
    </row>
    <row r="25" spans="1:15" s="52" customFormat="1" ht="17.25" customHeight="1" x14ac:dyDescent="0.25">
      <c r="A25" s="51">
        <v>17</v>
      </c>
      <c r="B25" s="52" t="s">
        <v>65</v>
      </c>
      <c r="C25" s="80">
        <v>775.80849000000012</v>
      </c>
      <c r="D25" s="80">
        <v>3.8537080399999986</v>
      </c>
      <c r="E25" s="80">
        <f t="shared" si="1"/>
        <v>4967.3445053430623</v>
      </c>
      <c r="F25" s="80">
        <v>828.64357999999982</v>
      </c>
      <c r="G25" s="80">
        <v>4.3427827900000002</v>
      </c>
      <c r="H25" s="80">
        <f t="shared" si="2"/>
        <v>5240.8332059967215</v>
      </c>
      <c r="I25" s="87">
        <f t="shared" si="3"/>
        <v>6.8103263474210918E-2</v>
      </c>
      <c r="J25" s="87">
        <f t="shared" si="4"/>
        <v>0.12691017194961196</v>
      </c>
      <c r="K25" s="87">
        <f t="shared" si="5"/>
        <v>5.5057324966988785E-2</v>
      </c>
      <c r="L25" s="87"/>
      <c r="M25" s="87"/>
      <c r="N25" s="95"/>
    </row>
    <row r="26" spans="1:15" s="52" customFormat="1" ht="17.25" customHeight="1" x14ac:dyDescent="0.25">
      <c r="A26" s="51">
        <v>18</v>
      </c>
      <c r="B26" s="52" t="s">
        <v>35</v>
      </c>
      <c r="C26" s="80">
        <v>1327.3137199999999</v>
      </c>
      <c r="D26" s="80">
        <v>6.5622112799999996</v>
      </c>
      <c r="E26" s="80">
        <f t="shared" si="1"/>
        <v>4943.9790918457466</v>
      </c>
      <c r="F26" s="80">
        <v>987.62743999999998</v>
      </c>
      <c r="G26" s="80">
        <v>4.2531533499999989</v>
      </c>
      <c r="H26" s="80">
        <f t="shared" si="2"/>
        <v>4306.434975115717</v>
      </c>
      <c r="I26" s="87">
        <f t="shared" si="3"/>
        <v>-0.25592011510285595</v>
      </c>
      <c r="J26" s="87">
        <f t="shared" si="4"/>
        <v>-0.35187192723243144</v>
      </c>
      <c r="K26" s="87">
        <f t="shared" si="5"/>
        <v>-0.12895364338849047</v>
      </c>
      <c r="L26" s="87"/>
      <c r="M26" s="87"/>
      <c r="N26" s="95"/>
    </row>
    <row r="27" spans="1:15" s="52" customFormat="1" ht="17.25" customHeight="1" x14ac:dyDescent="0.25">
      <c r="A27" s="51">
        <v>19</v>
      </c>
      <c r="B27" s="52" t="s">
        <v>89</v>
      </c>
      <c r="C27" s="80">
        <v>462.33071000000001</v>
      </c>
      <c r="D27" s="80">
        <v>2.694359379999999</v>
      </c>
      <c r="E27" s="80">
        <f t="shared" si="1"/>
        <v>5827.7750573826233</v>
      </c>
      <c r="F27" s="80">
        <v>511.68957</v>
      </c>
      <c r="G27" s="80">
        <v>3.6249616500000004</v>
      </c>
      <c r="H27" s="80">
        <f t="shared" si="2"/>
        <v>7084.2984937136798</v>
      </c>
      <c r="I27" s="87">
        <f t="shared" si="3"/>
        <v>0.10676093742507398</v>
      </c>
      <c r="J27" s="87">
        <f t="shared" si="4"/>
        <v>0.34538906610149445</v>
      </c>
      <c r="K27" s="87">
        <f t="shared" si="5"/>
        <v>0.21560946055035068</v>
      </c>
      <c r="L27" s="87"/>
      <c r="M27" s="87"/>
      <c r="N27" s="95"/>
    </row>
    <row r="28" spans="1:15" s="52" customFormat="1" ht="17.25" customHeight="1" x14ac:dyDescent="0.25">
      <c r="A28" s="51">
        <v>20</v>
      </c>
      <c r="B28" s="52" t="s">
        <v>69</v>
      </c>
      <c r="C28" s="80">
        <v>721.60202999999979</v>
      </c>
      <c r="D28" s="80">
        <v>4.5116953299999896</v>
      </c>
      <c r="E28" s="80">
        <f t="shared" si="1"/>
        <v>6252.3318150864834</v>
      </c>
      <c r="F28" s="80">
        <v>441.48048000000006</v>
      </c>
      <c r="G28" s="80">
        <v>3.4841404899999882</v>
      </c>
      <c r="H28" s="80">
        <f t="shared" si="2"/>
        <v>7891.9468647854774</v>
      </c>
      <c r="I28" s="87">
        <f t="shared" si="3"/>
        <v>-0.38819396059625799</v>
      </c>
      <c r="J28" s="87">
        <f t="shared" si="4"/>
        <v>-0.22775359700540854</v>
      </c>
      <c r="K28" s="87">
        <f t="shared" si="5"/>
        <v>0.26224056850960875</v>
      </c>
      <c r="L28" s="87"/>
      <c r="M28" s="87"/>
      <c r="N28" s="95"/>
    </row>
    <row r="29" spans="1:15" s="52" customFormat="1" ht="17.25" customHeight="1" x14ac:dyDescent="0.25">
      <c r="A29" s="51">
        <v>21</v>
      </c>
      <c r="B29" s="52" t="s">
        <v>78</v>
      </c>
      <c r="C29" s="80">
        <v>1404.4530599999998</v>
      </c>
      <c r="D29" s="80">
        <v>3.1606465599999987</v>
      </c>
      <c r="E29" s="80">
        <f t="shared" si="1"/>
        <v>2250.4465617384171</v>
      </c>
      <c r="F29" s="80">
        <v>1323.3634400000001</v>
      </c>
      <c r="G29" s="80">
        <v>3.4133199699999994</v>
      </c>
      <c r="H29" s="80">
        <f t="shared" si="2"/>
        <v>2579.2763097641559</v>
      </c>
      <c r="I29" s="87">
        <f t="shared" si="3"/>
        <v>-5.7737508151393668E-2</v>
      </c>
      <c r="J29" s="87">
        <f t="shared" si="4"/>
        <v>7.9943582809208769E-2</v>
      </c>
      <c r="K29" s="87">
        <f t="shared" si="5"/>
        <v>0.1461175544518265</v>
      </c>
      <c r="L29" s="87"/>
      <c r="M29" s="87"/>
      <c r="N29" s="95"/>
    </row>
    <row r="30" spans="1:15" s="52" customFormat="1" ht="17.25" customHeight="1" x14ac:dyDescent="0.25">
      <c r="A30" s="51">
        <v>22</v>
      </c>
      <c r="B30" s="52" t="s">
        <v>25</v>
      </c>
      <c r="C30" s="80">
        <v>1908.7695800000001</v>
      </c>
      <c r="D30" s="80">
        <v>1.4181766199999999</v>
      </c>
      <c r="E30" s="80">
        <f t="shared" si="1"/>
        <v>742.97947476719526</v>
      </c>
      <c r="F30" s="80">
        <v>3747.4195799999993</v>
      </c>
      <c r="G30" s="80">
        <v>3.0721416799999997</v>
      </c>
      <c r="H30" s="80">
        <f t="shared" si="2"/>
        <v>819.80189685618291</v>
      </c>
      <c r="I30" s="87">
        <f t="shared" si="3"/>
        <v>0.9632645130482429</v>
      </c>
      <c r="J30" s="87">
        <f t="shared" si="4"/>
        <v>1.166261688900216</v>
      </c>
      <c r="K30" s="87">
        <f t="shared" si="5"/>
        <v>0.10339777167203601</v>
      </c>
      <c r="L30" s="87"/>
      <c r="M30" s="87"/>
      <c r="N30" s="95"/>
    </row>
    <row r="31" spans="1:15" s="52" customFormat="1" ht="17.25" customHeight="1" x14ac:dyDescent="0.25">
      <c r="A31" s="51">
        <v>23</v>
      </c>
      <c r="B31" s="52" t="s">
        <v>73</v>
      </c>
      <c r="C31" s="80">
        <v>29.251369999999998</v>
      </c>
      <c r="D31" s="80">
        <v>0.24170553</v>
      </c>
      <c r="E31" s="80">
        <f t="shared" si="1"/>
        <v>8263.0499015943533</v>
      </c>
      <c r="F31" s="80">
        <v>615.80688999999995</v>
      </c>
      <c r="G31" s="80">
        <v>2.8943225799999999</v>
      </c>
      <c r="H31" s="80">
        <f t="shared" si="2"/>
        <v>4700.0490364763546</v>
      </c>
      <c r="I31" s="87">
        <f t="shared" si="3"/>
        <v>20.052240971961314</v>
      </c>
      <c r="J31" s="87">
        <f t="shared" si="4"/>
        <v>10.974581549706372</v>
      </c>
      <c r="K31" s="87">
        <f t="shared" si="5"/>
        <v>-0.43119682291045081</v>
      </c>
      <c r="L31" s="87"/>
      <c r="M31" s="87"/>
      <c r="N31" s="95"/>
    </row>
    <row r="32" spans="1:15" s="52" customFormat="1" ht="17.25" customHeight="1" x14ac:dyDescent="0.25">
      <c r="A32" s="51">
        <v>24</v>
      </c>
      <c r="B32" s="52" t="s">
        <v>34</v>
      </c>
      <c r="C32" s="80">
        <v>1562.6867299999999</v>
      </c>
      <c r="D32" s="80">
        <v>4.8633485600000004</v>
      </c>
      <c r="E32" s="80">
        <f t="shared" si="1"/>
        <v>3112.1711515397592</v>
      </c>
      <c r="F32" s="80">
        <v>1169.11834</v>
      </c>
      <c r="G32" s="80">
        <v>2.8583974699999999</v>
      </c>
      <c r="H32" s="80">
        <f t="shared" si="2"/>
        <v>2444.91714157867</v>
      </c>
      <c r="I32" s="87">
        <f t="shared" si="3"/>
        <v>-0.25185367127293645</v>
      </c>
      <c r="J32" s="87">
        <f t="shared" si="4"/>
        <v>-0.41225732954662009</v>
      </c>
      <c r="K32" s="87">
        <f t="shared" si="5"/>
        <v>-0.21440145077849027</v>
      </c>
      <c r="L32" s="87"/>
      <c r="M32" s="87"/>
      <c r="N32" s="95"/>
    </row>
    <row r="33" spans="1:14" s="52" customFormat="1" ht="17.25" customHeight="1" x14ac:dyDescent="0.25">
      <c r="A33" s="51">
        <v>25</v>
      </c>
      <c r="B33" s="52" t="s">
        <v>77</v>
      </c>
      <c r="C33" s="80">
        <v>1886.7428200000004</v>
      </c>
      <c r="D33" s="80">
        <v>4.4114574699999984</v>
      </c>
      <c r="E33" s="80">
        <f t="shared" si="1"/>
        <v>2338.1339646491924</v>
      </c>
      <c r="F33" s="80">
        <v>1814.4340599999987</v>
      </c>
      <c r="G33" s="80">
        <v>2.5639858599999967</v>
      </c>
      <c r="H33" s="80">
        <f t="shared" si="2"/>
        <v>1413.1050097240782</v>
      </c>
      <c r="I33" s="87">
        <f t="shared" si="3"/>
        <v>-3.832465094527393E-2</v>
      </c>
      <c r="J33" s="87">
        <f t="shared" si="4"/>
        <v>-0.41878939614938693</v>
      </c>
      <c r="K33" s="87">
        <f t="shared" si="5"/>
        <v>-0.39562701235722531</v>
      </c>
      <c r="L33" s="87"/>
      <c r="M33" s="87"/>
      <c r="N33" s="95"/>
    </row>
    <row r="34" spans="1:14" s="52" customFormat="1" ht="17.25" customHeight="1" x14ac:dyDescent="0.25">
      <c r="A34" s="51">
        <v>26</v>
      </c>
      <c r="B34" s="52" t="s">
        <v>28</v>
      </c>
      <c r="C34" s="80">
        <v>6905.3898099999997</v>
      </c>
      <c r="D34" s="80">
        <v>9.571412239999999</v>
      </c>
      <c r="E34" s="80">
        <f t="shared" si="1"/>
        <v>1386.078484105157</v>
      </c>
      <c r="F34" s="80">
        <v>1741.0297099999998</v>
      </c>
      <c r="G34" s="80">
        <v>2.2660695099999999</v>
      </c>
      <c r="H34" s="80">
        <f t="shared" si="2"/>
        <v>1301.5685470410497</v>
      </c>
      <c r="I34" s="87">
        <f t="shared" si="3"/>
        <v>-0.74787379743881544</v>
      </c>
      <c r="J34" s="87">
        <f t="shared" si="4"/>
        <v>-0.76324606513865922</v>
      </c>
      <c r="K34" s="87">
        <f t="shared" si="5"/>
        <v>-6.0970528027975535E-2</v>
      </c>
      <c r="L34" s="87"/>
      <c r="M34" s="87"/>
      <c r="N34" s="95"/>
    </row>
    <row r="35" spans="1:14" s="52" customFormat="1" ht="17.25" customHeight="1" x14ac:dyDescent="0.25">
      <c r="A35" s="51">
        <v>27</v>
      </c>
      <c r="B35" s="52" t="s">
        <v>19</v>
      </c>
      <c r="C35" s="80">
        <v>1121.6420000000001</v>
      </c>
      <c r="D35" s="80">
        <v>3.2957854100000001</v>
      </c>
      <c r="E35" s="80">
        <f t="shared" si="1"/>
        <v>2938.357702368492</v>
      </c>
      <c r="F35" s="80">
        <v>570.21823000000018</v>
      </c>
      <c r="G35" s="80">
        <v>2.2148923299999996</v>
      </c>
      <c r="H35" s="80">
        <f t="shared" si="2"/>
        <v>3884.288880066144</v>
      </c>
      <c r="I35" s="87">
        <f t="shared" si="3"/>
        <v>-0.49162189896598008</v>
      </c>
      <c r="J35" s="87">
        <f t="shared" si="4"/>
        <v>-0.32796221402048154</v>
      </c>
      <c r="K35" s="87">
        <f t="shared" si="5"/>
        <v>0.32192512740541246</v>
      </c>
      <c r="L35" s="87"/>
      <c r="M35" s="87"/>
      <c r="N35" s="96"/>
    </row>
    <row r="36" spans="1:14" s="52" customFormat="1" ht="17.25" customHeight="1" x14ac:dyDescent="0.25">
      <c r="A36" s="51">
        <v>28</v>
      </c>
      <c r="B36" s="52" t="s">
        <v>70</v>
      </c>
      <c r="C36" s="80">
        <v>1881.0904699999999</v>
      </c>
      <c r="D36" s="80">
        <v>2.0649163199999983</v>
      </c>
      <c r="E36" s="80">
        <f t="shared" si="1"/>
        <v>1097.723024454001</v>
      </c>
      <c r="F36" s="80">
        <v>1519.8230000000001</v>
      </c>
      <c r="G36" s="80">
        <v>2.12158406</v>
      </c>
      <c r="H36" s="80">
        <f t="shared" si="2"/>
        <v>1395.9415405609732</v>
      </c>
      <c r="I36" s="87">
        <f t="shared" si="3"/>
        <v>-0.19205215047418733</v>
      </c>
      <c r="J36" s="87">
        <f t="shared" si="4"/>
        <v>2.7443116920109256E-2</v>
      </c>
      <c r="K36" s="87">
        <f t="shared" si="5"/>
        <v>0.27167009296840039</v>
      </c>
      <c r="L36" s="87"/>
      <c r="M36" s="87"/>
      <c r="N36" s="95"/>
    </row>
    <row r="37" spans="1:14" s="52" customFormat="1" ht="17.25" customHeight="1" x14ac:dyDescent="0.25">
      <c r="A37" s="51">
        <v>29</v>
      </c>
      <c r="B37" s="52" t="s">
        <v>79</v>
      </c>
      <c r="C37" s="80">
        <v>918.38535499999989</v>
      </c>
      <c r="D37" s="80">
        <v>2.5266575599999994</v>
      </c>
      <c r="E37" s="80">
        <f t="shared" si="1"/>
        <v>2751.1953955319768</v>
      </c>
      <c r="F37" s="80">
        <v>1364.0092099999999</v>
      </c>
      <c r="G37" s="80">
        <v>1.8564283099999987</v>
      </c>
      <c r="H37" s="80">
        <f t="shared" si="2"/>
        <v>1361.0086327789522</v>
      </c>
      <c r="I37" s="87">
        <f t="shared" si="3"/>
        <v>0.48522534965727981</v>
      </c>
      <c r="J37" s="87">
        <f t="shared" si="4"/>
        <v>-0.2652631922150942</v>
      </c>
      <c r="K37" s="87">
        <f t="shared" si="5"/>
        <v>-0.50530280946628847</v>
      </c>
      <c r="L37" s="87"/>
      <c r="M37" s="87"/>
      <c r="N37" s="95"/>
    </row>
    <row r="38" spans="1:14" s="52" customFormat="1" ht="17.25" customHeight="1" x14ac:dyDescent="0.25">
      <c r="A38" s="51">
        <v>30</v>
      </c>
      <c r="B38" s="52" t="s">
        <v>75</v>
      </c>
      <c r="C38" s="80">
        <v>419.79101999999995</v>
      </c>
      <c r="D38" s="80">
        <v>1.2790622399999991</v>
      </c>
      <c r="E38" s="80">
        <f t="shared" si="1"/>
        <v>3046.9023372629536</v>
      </c>
      <c r="F38" s="80">
        <v>367.24867999999998</v>
      </c>
      <c r="G38" s="80">
        <v>1.0599942999999989</v>
      </c>
      <c r="H38" s="80">
        <f t="shared" si="2"/>
        <v>2886.3120760570164</v>
      </c>
      <c r="I38" s="87">
        <f t="shared" si="3"/>
        <v>-0.12516308709986212</v>
      </c>
      <c r="J38" s="87">
        <f t="shared" si="4"/>
        <v>-0.17127230649854874</v>
      </c>
      <c r="K38" s="87">
        <f t="shared" si="5"/>
        <v>-5.2706074376573597E-2</v>
      </c>
      <c r="L38" s="87"/>
      <c r="M38" s="87"/>
      <c r="N38" s="95"/>
    </row>
    <row r="39" spans="1:14" s="52" customFormat="1" ht="17.25" customHeight="1" x14ac:dyDescent="0.25">
      <c r="A39" s="51">
        <v>31</v>
      </c>
      <c r="B39" s="52" t="s">
        <v>86</v>
      </c>
      <c r="C39" s="80">
        <v>290.51240999999999</v>
      </c>
      <c r="D39" s="80">
        <v>0.74699384000000002</v>
      </c>
      <c r="E39" s="80">
        <f t="shared" si="1"/>
        <v>2571.2975221953511</v>
      </c>
      <c r="F39" s="80">
        <v>291.36586999999997</v>
      </c>
      <c r="G39" s="80">
        <v>0.97536398000000002</v>
      </c>
      <c r="H39" s="80">
        <f t="shared" si="2"/>
        <v>3347.5574198172217</v>
      </c>
      <c r="I39" s="87">
        <f t="shared" si="3"/>
        <v>2.937774672000959E-3</v>
      </c>
      <c r="J39" s="87">
        <f t="shared" si="4"/>
        <v>0.30571890659767686</v>
      </c>
      <c r="K39" s="87">
        <f t="shared" si="5"/>
        <v>0.30189423468938226</v>
      </c>
      <c r="L39" s="87"/>
      <c r="M39" s="87"/>
      <c r="N39" s="95"/>
    </row>
    <row r="40" spans="1:14" s="52" customFormat="1" ht="17.25" customHeight="1" x14ac:dyDescent="0.25">
      <c r="A40" s="51">
        <v>32</v>
      </c>
      <c r="B40" s="52" t="s">
        <v>26</v>
      </c>
      <c r="C40" s="80">
        <v>1511.2726299999999</v>
      </c>
      <c r="D40" s="80">
        <v>0.88910184999999897</v>
      </c>
      <c r="E40" s="80">
        <f t="shared" si="1"/>
        <v>588.31334092247732</v>
      </c>
      <c r="F40" s="80">
        <v>282.68043999999998</v>
      </c>
      <c r="G40" s="80">
        <v>0.89714228000000007</v>
      </c>
      <c r="H40" s="80">
        <f t="shared" si="2"/>
        <v>3173.6977627458064</v>
      </c>
      <c r="I40" s="87">
        <f t="shared" si="3"/>
        <v>-0.81295205485194288</v>
      </c>
      <c r="J40" s="87">
        <f t="shared" si="4"/>
        <v>9.0433171407764412E-3</v>
      </c>
      <c r="K40" s="87">
        <f t="shared" si="5"/>
        <v>4.3945704473902252</v>
      </c>
      <c r="L40" s="87"/>
      <c r="M40" s="87"/>
      <c r="N40" s="95"/>
    </row>
    <row r="41" spans="1:14" s="52" customFormat="1" ht="17.25" customHeight="1" x14ac:dyDescent="0.25">
      <c r="A41" s="51">
        <v>33</v>
      </c>
      <c r="B41" s="52" t="s">
        <v>76</v>
      </c>
      <c r="C41" s="80">
        <v>462.16462999999999</v>
      </c>
      <c r="D41" s="80">
        <v>1.3039493999999998</v>
      </c>
      <c r="E41" s="80">
        <f t="shared" si="1"/>
        <v>2821.3959168619199</v>
      </c>
      <c r="F41" s="80">
        <v>535.08960000000002</v>
      </c>
      <c r="G41" s="80">
        <v>0.84753805999999987</v>
      </c>
      <c r="H41" s="80">
        <f t="shared" si="2"/>
        <v>1583.9180204586294</v>
      </c>
      <c r="I41" s="87">
        <f t="shared" si="3"/>
        <v>0.15779002819839327</v>
      </c>
      <c r="J41" s="87">
        <f t="shared" si="4"/>
        <v>-0.35002227847184864</v>
      </c>
      <c r="K41" s="87">
        <f t="shared" si="5"/>
        <v>-0.43860483706223963</v>
      </c>
      <c r="L41" s="87"/>
      <c r="M41" s="87"/>
      <c r="N41" s="95"/>
    </row>
    <row r="42" spans="1:14" s="52" customFormat="1" ht="17.25" customHeight="1" x14ac:dyDescent="0.25">
      <c r="A42" s="51">
        <v>34</v>
      </c>
      <c r="B42" s="52" t="s">
        <v>20</v>
      </c>
      <c r="C42" s="80">
        <v>469.60101000000009</v>
      </c>
      <c r="D42" s="80">
        <v>0.54097094999999995</v>
      </c>
      <c r="E42" s="80">
        <f t="shared" si="1"/>
        <v>1151.9799542168785</v>
      </c>
      <c r="F42" s="80">
        <v>723.90931000000012</v>
      </c>
      <c r="G42" s="80">
        <v>0.7625686599999999</v>
      </c>
      <c r="H42" s="80">
        <f t="shared" si="2"/>
        <v>1053.403581727661</v>
      </c>
      <c r="I42" s="87">
        <f t="shared" si="3"/>
        <v>0.54154121176187409</v>
      </c>
      <c r="J42" s="87">
        <f t="shared" si="4"/>
        <v>0.40962959286445977</v>
      </c>
      <c r="K42" s="87">
        <f t="shared" si="5"/>
        <v>-8.5571256798674167E-2</v>
      </c>
      <c r="L42" s="87"/>
      <c r="M42" s="87"/>
      <c r="N42" s="95"/>
    </row>
    <row r="43" spans="1:14" s="52" customFormat="1" ht="17.25" customHeight="1" x14ac:dyDescent="0.25">
      <c r="A43" s="51">
        <v>35</v>
      </c>
      <c r="B43" s="52" t="s">
        <v>82</v>
      </c>
      <c r="C43" s="80">
        <v>672.34003999999891</v>
      </c>
      <c r="D43" s="80">
        <v>1.3885848199999999</v>
      </c>
      <c r="E43" s="80">
        <f t="shared" si="1"/>
        <v>2065.3013912424462</v>
      </c>
      <c r="F43" s="80">
        <v>357.72290999999996</v>
      </c>
      <c r="G43" s="80">
        <v>0.7517729999999998</v>
      </c>
      <c r="H43" s="80">
        <f t="shared" si="2"/>
        <v>2101.5511698705568</v>
      </c>
      <c r="I43" s="87">
        <f t="shared" si="3"/>
        <v>-0.4679434680106207</v>
      </c>
      <c r="J43" s="87">
        <f t="shared" si="4"/>
        <v>-0.45860491259007152</v>
      </c>
      <c r="K43" s="87">
        <f t="shared" si="5"/>
        <v>1.7551810492077102E-2</v>
      </c>
      <c r="L43" s="87"/>
      <c r="M43" s="87"/>
      <c r="N43" s="95"/>
    </row>
    <row r="44" spans="1:14" s="52" customFormat="1" ht="17.25" customHeight="1" x14ac:dyDescent="0.25">
      <c r="A44" s="51">
        <v>36</v>
      </c>
      <c r="B44" s="52" t="s">
        <v>60</v>
      </c>
      <c r="C44" s="80">
        <v>659.13132999999993</v>
      </c>
      <c r="D44" s="80">
        <v>0.79574078999999998</v>
      </c>
      <c r="E44" s="80">
        <f t="shared" si="1"/>
        <v>1207.2568148141281</v>
      </c>
      <c r="F44" s="80">
        <v>919.89535999999987</v>
      </c>
      <c r="G44" s="80">
        <v>0.73129023999999976</v>
      </c>
      <c r="H44" s="80">
        <f t="shared" si="2"/>
        <v>794.9711149755118</v>
      </c>
      <c r="I44" s="87">
        <f t="shared" si="3"/>
        <v>0.39561771399942391</v>
      </c>
      <c r="J44" s="87">
        <f t="shared" si="4"/>
        <v>-8.0994402712471492E-2</v>
      </c>
      <c r="K44" s="87">
        <f t="shared" si="5"/>
        <v>-0.34150621042639773</v>
      </c>
      <c r="L44" s="87"/>
      <c r="M44" s="87"/>
      <c r="N44" s="95"/>
    </row>
    <row r="45" spans="1:14" s="52" customFormat="1" ht="17.25" customHeight="1" x14ac:dyDescent="0.25">
      <c r="A45" s="51">
        <v>37</v>
      </c>
      <c r="B45" s="52" t="s">
        <v>71</v>
      </c>
      <c r="C45" s="80">
        <v>12.7</v>
      </c>
      <c r="D45" s="80">
        <v>0.66411950999999991</v>
      </c>
      <c r="E45" s="80">
        <f t="shared" si="1"/>
        <v>52292.8748031496</v>
      </c>
      <c r="F45" s="80">
        <v>10</v>
      </c>
      <c r="G45" s="80">
        <v>0.57527386999999996</v>
      </c>
      <c r="H45" s="80">
        <f t="shared" si="2"/>
        <v>57527.387000000002</v>
      </c>
      <c r="I45" s="87">
        <f t="shared" si="3"/>
        <v>-0.21259842519685035</v>
      </c>
      <c r="J45" s="87">
        <f t="shared" si="4"/>
        <v>-0.13377959638619852</v>
      </c>
      <c r="K45" s="87">
        <f t="shared" si="5"/>
        <v>0.10009991258952788</v>
      </c>
      <c r="L45" s="87"/>
      <c r="M45" s="87"/>
      <c r="N45" s="95"/>
    </row>
    <row r="46" spans="1:14" s="52" customFormat="1" ht="17.25" customHeight="1" x14ac:dyDescent="0.25">
      <c r="A46" s="51">
        <v>38</v>
      </c>
      <c r="B46" s="52" t="s">
        <v>27</v>
      </c>
      <c r="C46" s="80">
        <v>142.916</v>
      </c>
      <c r="D46" s="80">
        <v>0.21320026999999989</v>
      </c>
      <c r="E46" s="80">
        <f t="shared" si="1"/>
        <v>1491.7872736432582</v>
      </c>
      <c r="F46" s="80">
        <v>442.20605</v>
      </c>
      <c r="G46" s="80">
        <v>0.53504668999999994</v>
      </c>
      <c r="H46" s="80">
        <f t="shared" si="2"/>
        <v>1209.9488236309746</v>
      </c>
      <c r="I46" s="87">
        <f t="shared" si="3"/>
        <v>2.0941675529681771</v>
      </c>
      <c r="J46" s="87">
        <f t="shared" si="4"/>
        <v>1.5095966810923844</v>
      </c>
      <c r="K46" s="87">
        <f t="shared" si="5"/>
        <v>-0.18892670221269203</v>
      </c>
      <c r="L46" s="87"/>
      <c r="M46" s="87"/>
      <c r="N46" s="95"/>
    </row>
    <row r="47" spans="1:14" s="52" customFormat="1" ht="17.25" customHeight="1" x14ac:dyDescent="0.25">
      <c r="A47" s="51">
        <v>39</v>
      </c>
      <c r="B47" s="52" t="s">
        <v>80</v>
      </c>
      <c r="C47" s="80">
        <v>3472.6306399999989</v>
      </c>
      <c r="D47" s="80">
        <v>0.42493982999999996</v>
      </c>
      <c r="E47" s="80">
        <f t="shared" si="1"/>
        <v>122.36827755456309</v>
      </c>
      <c r="F47" s="80">
        <v>3397.3269199999995</v>
      </c>
      <c r="G47" s="80">
        <v>0.52011696000000007</v>
      </c>
      <c r="H47" s="80">
        <f t="shared" si="2"/>
        <v>153.09594049900861</v>
      </c>
      <c r="I47" s="87">
        <f t="shared" si="3"/>
        <v>-2.1684920685949849E-2</v>
      </c>
      <c r="J47" s="87">
        <f t="shared" si="4"/>
        <v>0.22397789823561642</v>
      </c>
      <c r="K47" s="87">
        <f t="shared" si="5"/>
        <v>0.25110807766942922</v>
      </c>
      <c r="L47" s="87"/>
      <c r="M47" s="87"/>
      <c r="N47" s="95"/>
    </row>
    <row r="48" spans="1:14" s="52" customFormat="1" ht="17.25" customHeight="1" x14ac:dyDescent="0.25">
      <c r="A48" s="51">
        <v>40</v>
      </c>
      <c r="B48" s="52" t="s">
        <v>64</v>
      </c>
      <c r="C48" s="80">
        <v>778.04184999999904</v>
      </c>
      <c r="D48" s="80">
        <v>2.7064906399999997</v>
      </c>
      <c r="E48" s="80">
        <f t="shared" si="1"/>
        <v>3478.5926232631355</v>
      </c>
      <c r="F48" s="80">
        <v>145.43616</v>
      </c>
      <c r="G48" s="80">
        <v>0.47235457999999997</v>
      </c>
      <c r="H48" s="80">
        <f t="shared" si="2"/>
        <v>3247.8482655207613</v>
      </c>
      <c r="I48" s="87">
        <f t="shared" si="3"/>
        <v>-0.81307411677148189</v>
      </c>
      <c r="J48" s="87">
        <f t="shared" si="4"/>
        <v>-0.82547341083728998</v>
      </c>
      <c r="K48" s="87">
        <f t="shared" si="5"/>
        <v>-6.6332676094138843E-2</v>
      </c>
      <c r="L48" s="87"/>
      <c r="M48" s="87"/>
      <c r="N48" s="95"/>
    </row>
    <row r="49" spans="1:14" s="52" customFormat="1" ht="17.25" customHeight="1" x14ac:dyDescent="0.25">
      <c r="A49" s="51">
        <v>41</v>
      </c>
      <c r="B49" s="52" t="s">
        <v>87</v>
      </c>
      <c r="C49" s="80">
        <v>539</v>
      </c>
      <c r="D49" s="80">
        <v>0.38394018000000002</v>
      </c>
      <c r="E49" s="80">
        <f t="shared" si="1"/>
        <v>712.31944341372912</v>
      </c>
      <c r="F49" s="80">
        <v>557.31700000000001</v>
      </c>
      <c r="G49" s="80">
        <v>0.41569606000000003</v>
      </c>
      <c r="H49" s="80">
        <f t="shared" si="2"/>
        <v>745.88799552139994</v>
      </c>
      <c r="I49" s="87">
        <f t="shared" si="3"/>
        <v>3.3983302411873861E-2</v>
      </c>
      <c r="J49" s="87">
        <f t="shared" si="4"/>
        <v>8.2710488910017199E-2</v>
      </c>
      <c r="K49" s="87">
        <f t="shared" si="5"/>
        <v>4.7125699597355464E-2</v>
      </c>
      <c r="L49" s="87"/>
      <c r="M49" s="87"/>
      <c r="N49" s="95"/>
    </row>
    <row r="50" spans="1:14" s="52" customFormat="1" ht="17.25" customHeight="1" x14ac:dyDescent="0.25">
      <c r="A50" s="51">
        <v>42</v>
      </c>
      <c r="B50" s="52" t="s">
        <v>90</v>
      </c>
      <c r="C50" s="80">
        <v>98.86</v>
      </c>
      <c r="D50" s="80">
        <v>0.20552557000000002</v>
      </c>
      <c r="E50" s="80">
        <f t="shared" si="1"/>
        <v>2078.9557960752581</v>
      </c>
      <c r="F50" s="80">
        <v>165.94</v>
      </c>
      <c r="G50" s="80">
        <v>0.38377685</v>
      </c>
      <c r="H50" s="80">
        <f t="shared" si="2"/>
        <v>2312.7446667470167</v>
      </c>
      <c r="I50" s="87">
        <f t="shared" si="3"/>
        <v>0.67853530244790616</v>
      </c>
      <c r="J50" s="87">
        <f t="shared" si="4"/>
        <v>0.86729490641967311</v>
      </c>
      <c r="K50" s="87">
        <f t="shared" si="5"/>
        <v>0.11245495027509245</v>
      </c>
      <c r="L50" s="87"/>
      <c r="M50" s="87"/>
      <c r="N50" s="95"/>
    </row>
    <row r="51" spans="1:14" s="52" customFormat="1" ht="17.25" customHeight="1" x14ac:dyDescent="0.25">
      <c r="A51" s="51">
        <v>43</v>
      </c>
      <c r="B51" s="52" t="s">
        <v>17</v>
      </c>
      <c r="C51" s="80">
        <v>201.5684</v>
      </c>
      <c r="D51" s="80">
        <v>0.30633392000000004</v>
      </c>
      <c r="E51" s="80">
        <f t="shared" si="1"/>
        <v>1519.7517071128216</v>
      </c>
      <c r="F51" s="80">
        <v>156.17063000000002</v>
      </c>
      <c r="G51" s="80">
        <v>0.28094555999999998</v>
      </c>
      <c r="H51" s="80">
        <f t="shared" si="2"/>
        <v>1798.9654008567422</v>
      </c>
      <c r="I51" s="87">
        <f t="shared" si="3"/>
        <v>-0.22522265394774166</v>
      </c>
      <c r="J51" s="87">
        <f t="shared" si="4"/>
        <v>-8.2878056729728256E-2</v>
      </c>
      <c r="K51" s="87">
        <f t="shared" si="5"/>
        <v>0.18372323086536446</v>
      </c>
      <c r="L51" s="87"/>
      <c r="M51" s="87"/>
      <c r="N51" s="95"/>
    </row>
    <row r="52" spans="1:14" s="52" customFormat="1" ht="17.25" customHeight="1" x14ac:dyDescent="0.25">
      <c r="A52" s="51">
        <v>44</v>
      </c>
      <c r="B52" s="52" t="s">
        <v>33</v>
      </c>
      <c r="C52" s="80">
        <v>14.442309999999999</v>
      </c>
      <c r="D52" s="80">
        <v>0.23567615</v>
      </c>
      <c r="E52" s="80">
        <f t="shared" si="1"/>
        <v>16318.452519022234</v>
      </c>
      <c r="F52" s="80">
        <v>5.96E-2</v>
      </c>
      <c r="G52" s="80">
        <v>0.13348219</v>
      </c>
      <c r="H52" s="80">
        <f t="shared" si="2"/>
        <v>2239634.0604026844</v>
      </c>
      <c r="I52" s="87">
        <f t="shared" si="3"/>
        <v>-0.99587323634515534</v>
      </c>
      <c r="J52" s="87">
        <f t="shared" si="4"/>
        <v>-0.43362028783990236</v>
      </c>
      <c r="K52" s="87">
        <f t="shared" si="5"/>
        <v>136.24549296521644</v>
      </c>
      <c r="L52" s="87"/>
      <c r="M52" s="87"/>
      <c r="N52" s="96"/>
    </row>
    <row r="53" spans="1:14" s="52" customFormat="1" ht="17.25" customHeight="1" x14ac:dyDescent="0.25">
      <c r="A53" s="51">
        <v>45</v>
      </c>
      <c r="B53" s="52" t="s">
        <v>31</v>
      </c>
      <c r="C53" s="80">
        <v>27.061209999999999</v>
      </c>
      <c r="D53" s="80">
        <v>3.6988509999999995E-2</v>
      </c>
      <c r="E53" s="80">
        <f t="shared" si="1"/>
        <v>1366.8461240277134</v>
      </c>
      <c r="F53" s="80">
        <v>45.994799999999998</v>
      </c>
      <c r="G53" s="81">
        <v>4.7017219999999998E-2</v>
      </c>
      <c r="H53" s="80">
        <f t="shared" si="2"/>
        <v>1022.2290345865185</v>
      </c>
      <c r="I53" s="87">
        <f t="shared" si="3"/>
        <v>0.69965792364790791</v>
      </c>
      <c r="J53" s="87">
        <f t="shared" si="4"/>
        <v>0.27113041320128883</v>
      </c>
      <c r="K53" s="87">
        <f t="shared" si="5"/>
        <v>-0.25212573923515591</v>
      </c>
      <c r="L53" s="87"/>
      <c r="M53" s="87"/>
      <c r="N53" s="95"/>
    </row>
    <row r="54" spans="1:14" s="52" customFormat="1" ht="17.25" customHeight="1" x14ac:dyDescent="0.25">
      <c r="A54" s="51">
        <v>46</v>
      </c>
      <c r="B54" s="52" t="s">
        <v>24</v>
      </c>
      <c r="C54" s="80">
        <v>32.967999999999996</v>
      </c>
      <c r="D54" s="80">
        <v>5.47457599999999E-2</v>
      </c>
      <c r="E54" s="80">
        <f t="shared" si="1"/>
        <v>1660.5726765348188</v>
      </c>
      <c r="F54" s="80">
        <v>40.920559999999988</v>
      </c>
      <c r="G54" s="81">
        <v>4.5081530000000002E-2</v>
      </c>
      <c r="H54" s="80">
        <f t="shared" si="2"/>
        <v>1101.6840922998124</v>
      </c>
      <c r="I54" s="87">
        <f t="shared" si="3"/>
        <v>0.24122057752972559</v>
      </c>
      <c r="J54" s="87">
        <f t="shared" si="4"/>
        <v>-0.17652928738225415</v>
      </c>
      <c r="K54" s="87">
        <f t="shared" si="5"/>
        <v>-0.33656376028133905</v>
      </c>
      <c r="L54" s="87"/>
      <c r="M54" s="87"/>
      <c r="N54" s="95"/>
    </row>
    <row r="55" spans="1:14" s="52" customFormat="1" ht="17.25" customHeight="1" x14ac:dyDescent="0.25">
      <c r="A55" s="51">
        <v>47</v>
      </c>
      <c r="B55" s="52" t="s">
        <v>67</v>
      </c>
      <c r="C55" s="80">
        <v>1147.56088</v>
      </c>
      <c r="D55" s="80">
        <v>0.91059747000000002</v>
      </c>
      <c r="E55" s="80">
        <f t="shared" si="1"/>
        <v>793.50689437932044</v>
      </c>
      <c r="F55" s="80">
        <v>1.3</v>
      </c>
      <c r="G55" s="82">
        <v>4.8748699999999999E-3</v>
      </c>
      <c r="H55" s="80">
        <f t="shared" si="2"/>
        <v>3749.8999999999996</v>
      </c>
      <c r="I55" s="87">
        <f t="shared" si="3"/>
        <v>-0.99886716249860308</v>
      </c>
      <c r="J55" s="87">
        <f t="shared" si="4"/>
        <v>-0.99464651488653932</v>
      </c>
      <c r="K55" s="87">
        <f t="shared" si="5"/>
        <v>3.7257308368229918</v>
      </c>
      <c r="L55" s="87"/>
      <c r="M55" s="87"/>
      <c r="N55" s="95"/>
    </row>
    <row r="56" spans="1:14" s="52" customFormat="1" ht="17.25" customHeight="1" x14ac:dyDescent="0.25">
      <c r="A56" s="51">
        <v>48</v>
      </c>
      <c r="B56" s="52" t="s">
        <v>21</v>
      </c>
      <c r="C56" s="80">
        <v>191.24800000000002</v>
      </c>
      <c r="D56" s="80">
        <v>0.93591502999999998</v>
      </c>
      <c r="E56" s="80">
        <f t="shared" si="1"/>
        <v>4893.7245356814183</v>
      </c>
      <c r="F56" s="80">
        <v>0.16301000000000002</v>
      </c>
      <c r="G56" s="82">
        <v>4.13351E-3</v>
      </c>
      <c r="H56" s="80">
        <f>+(G56*1000000)/F56</f>
        <v>25357.401386418009</v>
      </c>
      <c r="I56" s="87">
        <f t="shared" si="3"/>
        <v>-0.99914765121726767</v>
      </c>
      <c r="J56" s="87">
        <f t="shared" si="4"/>
        <v>-0.99558345590411135</v>
      </c>
      <c r="K56" s="87">
        <f t="shared" si="5"/>
        <v>4.1816160066899153</v>
      </c>
      <c r="L56" s="87"/>
      <c r="M56" s="87"/>
      <c r="N56" s="95"/>
    </row>
    <row r="57" spans="1:14" s="52" customFormat="1" ht="17.25" customHeight="1" x14ac:dyDescent="0.25">
      <c r="A57" s="51">
        <v>49</v>
      </c>
      <c r="B57" s="52" t="s">
        <v>32</v>
      </c>
      <c r="C57" s="80">
        <v>129.90600000000001</v>
      </c>
      <c r="D57" s="80">
        <v>0.20693384999999989</v>
      </c>
      <c r="E57" s="80">
        <f t="shared" si="1"/>
        <v>1592.950672024386</v>
      </c>
      <c r="F57" s="80"/>
      <c r="G57" s="80"/>
      <c r="H57" s="80"/>
      <c r="I57" s="87">
        <f t="shared" si="3"/>
        <v>-1</v>
      </c>
      <c r="J57" s="87">
        <f t="shared" si="4"/>
        <v>-1</v>
      </c>
      <c r="K57" s="87">
        <f t="shared" si="5"/>
        <v>-1</v>
      </c>
      <c r="L57" s="87"/>
      <c r="M57" s="87"/>
      <c r="N57" s="95"/>
    </row>
    <row r="58" spans="1:14" s="52" customFormat="1" ht="17.25" customHeight="1" x14ac:dyDescent="0.25">
      <c r="A58" s="51">
        <v>50</v>
      </c>
      <c r="B58" s="52" t="s">
        <v>84</v>
      </c>
      <c r="C58" s="80">
        <v>49.06</v>
      </c>
      <c r="D58" s="80">
        <v>0.1862287</v>
      </c>
      <c r="E58" s="80">
        <f t="shared" si="1"/>
        <v>3795.9376273950261</v>
      </c>
      <c r="F58" s="80"/>
      <c r="G58" s="80"/>
      <c r="H58" s="80"/>
      <c r="I58" s="87">
        <f t="shared" si="3"/>
        <v>-1</v>
      </c>
      <c r="J58" s="87">
        <f t="shared" si="4"/>
        <v>-1</v>
      </c>
      <c r="K58" s="87">
        <f t="shared" si="5"/>
        <v>-1</v>
      </c>
      <c r="L58" s="87"/>
      <c r="M58" s="87"/>
      <c r="N58" s="95"/>
    </row>
    <row r="59" spans="1:14" s="86" customFormat="1" ht="17.25" customHeight="1" x14ac:dyDescent="0.25">
      <c r="A59" s="89"/>
      <c r="B59" s="83" t="s">
        <v>11</v>
      </c>
      <c r="C59" s="84">
        <v>294390.80629499996</v>
      </c>
      <c r="D59" s="84">
        <v>453.92941520999983</v>
      </c>
      <c r="E59" s="85">
        <f t="shared" si="1"/>
        <v>1541.9279593776823</v>
      </c>
      <c r="F59" s="84">
        <v>274968.19054600009</v>
      </c>
      <c r="G59" s="84">
        <v>412.92623402999993</v>
      </c>
      <c r="H59" s="85">
        <f t="shared" si="2"/>
        <v>1501.7236474155743</v>
      </c>
      <c r="I59" s="88">
        <f t="shared" si="3"/>
        <v>-6.5975619257406692E-2</v>
      </c>
      <c r="J59" s="88">
        <f t="shared" si="4"/>
        <v>-9.0329420844055042E-2</v>
      </c>
      <c r="K59" s="88">
        <f t="shared" si="5"/>
        <v>-2.6074053406706765E-2</v>
      </c>
      <c r="L59" s="91"/>
      <c r="M59" s="87"/>
      <c r="N59" s="95"/>
    </row>
  </sheetData>
  <sortState ref="B11:G60">
    <sortCondition descending="1" ref="G11:G60"/>
  </sortState>
  <mergeCells count="4">
    <mergeCell ref="I7:K7"/>
    <mergeCell ref="A7:B8"/>
    <mergeCell ref="C7:E7"/>
    <mergeCell ref="F7:H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4" sqref="K14"/>
    </sheetView>
  </sheetViews>
  <sheetFormatPr baseColWidth="10" defaultRowHeight="15" x14ac:dyDescent="0.25"/>
  <cols>
    <col min="1" max="1" width="5.140625" style="40" customWidth="1"/>
    <col min="2" max="2" width="29.85546875" style="40" customWidth="1"/>
    <col min="3" max="3" width="13.85546875" style="40" bestFit="1" customWidth="1"/>
    <col min="4" max="4" width="11.42578125" style="40"/>
    <col min="5" max="5" width="13.140625" style="40" customWidth="1"/>
    <col min="6" max="6" width="12.7109375" style="40" customWidth="1"/>
    <col min="7" max="16384" width="11.42578125" style="40"/>
  </cols>
  <sheetData>
    <row r="1" spans="1:6" s="75" customFormat="1" ht="14.25" x14ac:dyDescent="0.2"/>
    <row r="2" spans="1:6" ht="24" x14ac:dyDescent="0.35">
      <c r="A2" s="76" t="s">
        <v>218</v>
      </c>
    </row>
    <row r="3" spans="1:6" s="75" customFormat="1" ht="14.25" x14ac:dyDescent="0.2"/>
    <row r="4" spans="1:6" s="79" customFormat="1" ht="12.75" x14ac:dyDescent="0.2">
      <c r="A4" s="77" t="s">
        <v>214</v>
      </c>
      <c r="B4" s="78"/>
    </row>
    <row r="5" spans="1:6" s="79" customFormat="1" ht="12.75" x14ac:dyDescent="0.2">
      <c r="A5" s="77" t="s">
        <v>1</v>
      </c>
      <c r="B5" s="78"/>
    </row>
    <row r="6" spans="1:6" s="75" customFormat="1" ht="14.25" x14ac:dyDescent="0.2"/>
    <row r="7" spans="1:6" s="75" customFormat="1" ht="39" customHeight="1" x14ac:dyDescent="0.2">
      <c r="A7" s="128" t="s">
        <v>215</v>
      </c>
      <c r="B7" s="128"/>
      <c r="C7" s="101" t="s">
        <v>5</v>
      </c>
      <c r="D7" s="101" t="s">
        <v>216</v>
      </c>
      <c r="E7" s="101" t="s">
        <v>212</v>
      </c>
      <c r="F7" s="101" t="s">
        <v>223</v>
      </c>
    </row>
    <row r="8" spans="1:6" s="2" customFormat="1" ht="15.75" customHeight="1" x14ac:dyDescent="0.2">
      <c r="A8" s="97">
        <v>1</v>
      </c>
      <c r="B8" s="98" t="s">
        <v>104</v>
      </c>
      <c r="C8" s="99">
        <v>75231.286289999945</v>
      </c>
      <c r="D8" s="99">
        <v>138.81036122000003</v>
      </c>
      <c r="E8" s="100">
        <v>0.27359996129230219</v>
      </c>
      <c r="F8" s="100">
        <v>0.33616261157656357</v>
      </c>
    </row>
    <row r="9" spans="1:6" s="2" customFormat="1" ht="15.75" customHeight="1" x14ac:dyDescent="0.2">
      <c r="A9" s="97">
        <v>2</v>
      </c>
      <c r="B9" s="98" t="s">
        <v>109</v>
      </c>
      <c r="C9" s="99">
        <v>19858.785869999985</v>
      </c>
      <c r="D9" s="99">
        <v>40.995348119999989</v>
      </c>
      <c r="E9" s="100">
        <v>7.2222120786287008E-2</v>
      </c>
      <c r="F9" s="100">
        <v>9.9280076540309126E-2</v>
      </c>
    </row>
    <row r="10" spans="1:6" s="2" customFormat="1" ht="15.75" customHeight="1" x14ac:dyDescent="0.2">
      <c r="A10" s="97">
        <v>3</v>
      </c>
      <c r="B10" s="98" t="s">
        <v>121</v>
      </c>
      <c r="C10" s="99">
        <v>36243.602659999997</v>
      </c>
      <c r="D10" s="99">
        <v>40.420854749999997</v>
      </c>
      <c r="E10" s="100">
        <v>0.13181016534324083</v>
      </c>
      <c r="F10" s="100">
        <v>9.7888802935837071E-2</v>
      </c>
    </row>
    <row r="11" spans="1:6" s="2" customFormat="1" ht="15.75" customHeight="1" x14ac:dyDescent="0.2">
      <c r="A11" s="97">
        <v>4</v>
      </c>
      <c r="B11" s="98" t="s">
        <v>175</v>
      </c>
      <c r="C11" s="99">
        <v>65485.357970000005</v>
      </c>
      <c r="D11" s="99">
        <v>31.805656079999999</v>
      </c>
      <c r="E11" s="100">
        <v>0.23815612213167925</v>
      </c>
      <c r="F11" s="100">
        <v>7.7025031249744372E-2</v>
      </c>
    </row>
    <row r="12" spans="1:6" s="2" customFormat="1" ht="15.75" customHeight="1" x14ac:dyDescent="0.2">
      <c r="A12" s="97">
        <v>5</v>
      </c>
      <c r="B12" s="98" t="s">
        <v>110</v>
      </c>
      <c r="C12" s="99">
        <v>13755.072079000005</v>
      </c>
      <c r="D12" s="99">
        <v>24.177626079999968</v>
      </c>
      <c r="E12" s="100">
        <v>5.0024230263459854E-2</v>
      </c>
      <c r="F12" s="100">
        <v>5.8551925471132499E-2</v>
      </c>
    </row>
    <row r="13" spans="1:6" s="2" customFormat="1" ht="15.75" customHeight="1" x14ac:dyDescent="0.2">
      <c r="A13" s="97">
        <v>6</v>
      </c>
      <c r="B13" s="98" t="s">
        <v>128</v>
      </c>
      <c r="C13" s="99">
        <v>2296.58205</v>
      </c>
      <c r="D13" s="99">
        <v>17.580035739999996</v>
      </c>
      <c r="E13" s="100">
        <v>8.3521735566565499E-3</v>
      </c>
      <c r="F13" s="100">
        <v>4.2574276689629688E-2</v>
      </c>
    </row>
    <row r="14" spans="1:6" s="2" customFormat="1" ht="15.75" customHeight="1" x14ac:dyDescent="0.2">
      <c r="A14" s="97">
        <v>7</v>
      </c>
      <c r="B14" s="98" t="s">
        <v>207</v>
      </c>
      <c r="C14" s="99">
        <v>17237.107320000003</v>
      </c>
      <c r="D14" s="99">
        <v>15.050519339999997</v>
      </c>
      <c r="E14" s="100">
        <v>6.2687641380526807E-2</v>
      </c>
      <c r="F14" s="100">
        <v>3.6448445508324254E-2</v>
      </c>
    </row>
    <row r="15" spans="1:6" s="2" customFormat="1" ht="15.75" customHeight="1" x14ac:dyDescent="0.2">
      <c r="A15" s="97">
        <v>8</v>
      </c>
      <c r="B15" s="98" t="s">
        <v>150</v>
      </c>
      <c r="C15" s="99">
        <v>1740.179169999999</v>
      </c>
      <c r="D15" s="99">
        <v>8.6590184499999854</v>
      </c>
      <c r="E15" s="100">
        <v>6.3286562949137976E-3</v>
      </c>
      <c r="F15" s="100">
        <v>2.0969891802444528E-2</v>
      </c>
    </row>
    <row r="16" spans="1:6" s="2" customFormat="1" ht="15.75" customHeight="1" x14ac:dyDescent="0.2">
      <c r="A16" s="97">
        <v>9</v>
      </c>
      <c r="B16" s="98" t="s">
        <v>186</v>
      </c>
      <c r="C16" s="99">
        <v>2272.3322599999983</v>
      </c>
      <c r="D16" s="99">
        <v>8.1680897599999973</v>
      </c>
      <c r="E16" s="100">
        <v>8.2639823009631221E-3</v>
      </c>
      <c r="F16" s="100">
        <v>1.9780990130567899E-2</v>
      </c>
    </row>
    <row r="17" spans="1:6" s="2" customFormat="1" ht="15.75" customHeight="1" x14ac:dyDescent="0.2">
      <c r="A17" s="97">
        <v>10</v>
      </c>
      <c r="B17" s="4" t="s">
        <v>127</v>
      </c>
      <c r="C17" s="99">
        <v>1824.72371</v>
      </c>
      <c r="D17" s="99">
        <v>7.237470359999997</v>
      </c>
      <c r="E17" s="100">
        <v>6.6361265511355166E-3</v>
      </c>
      <c r="F17" s="100">
        <v>1.7527271855229669E-2</v>
      </c>
    </row>
    <row r="18" spans="1:6" s="2" customFormat="1" ht="15.75" customHeight="1" x14ac:dyDescent="0.2">
      <c r="A18" s="97">
        <v>11</v>
      </c>
      <c r="B18" s="4" t="s">
        <v>176</v>
      </c>
      <c r="C18" s="99">
        <v>1654.7588899999998</v>
      </c>
      <c r="D18" s="99">
        <v>7.0790863999999978</v>
      </c>
      <c r="E18" s="100">
        <v>6.0180011612040347E-3</v>
      </c>
      <c r="F18" s="100">
        <v>1.7143707075500773E-2</v>
      </c>
    </row>
    <row r="19" spans="1:6" s="2" customFormat="1" ht="15.75" customHeight="1" x14ac:dyDescent="0.2">
      <c r="A19" s="97">
        <v>12</v>
      </c>
      <c r="B19" s="98" t="s">
        <v>132</v>
      </c>
      <c r="C19" s="99">
        <v>775.39487999999994</v>
      </c>
      <c r="D19" s="99">
        <v>6.6341749699999975</v>
      </c>
      <c r="E19" s="100">
        <v>2.8199439304608682E-3</v>
      </c>
      <c r="F19" s="100">
        <v>1.6066247245308255E-2</v>
      </c>
    </row>
    <row r="20" spans="1:6" s="2" customFormat="1" ht="15.75" customHeight="1" x14ac:dyDescent="0.2">
      <c r="A20" s="97">
        <v>13</v>
      </c>
      <c r="B20" s="98" t="s">
        <v>172</v>
      </c>
      <c r="C20" s="99">
        <v>1279.1712099999995</v>
      </c>
      <c r="D20" s="99">
        <v>5.5587338699999984</v>
      </c>
      <c r="E20" s="100">
        <v>4.6520697810898412E-3</v>
      </c>
      <c r="F20" s="100">
        <v>1.3461808458496115E-2</v>
      </c>
    </row>
    <row r="21" spans="1:6" s="2" customFormat="1" ht="15.75" customHeight="1" x14ac:dyDescent="0.2">
      <c r="A21" s="97">
        <v>14</v>
      </c>
      <c r="B21" s="98" t="s">
        <v>103</v>
      </c>
      <c r="C21" s="99">
        <v>10039.65603</v>
      </c>
      <c r="D21" s="99">
        <v>5.3895438599999901</v>
      </c>
      <c r="E21" s="100">
        <v>3.6512063486559727E-2</v>
      </c>
      <c r="F21" s="100">
        <v>1.3052074234664464E-2</v>
      </c>
    </row>
    <row r="22" spans="1:6" s="2" customFormat="1" ht="15.75" customHeight="1" x14ac:dyDescent="0.2">
      <c r="A22" s="97">
        <v>15</v>
      </c>
      <c r="B22" s="98" t="s">
        <v>120</v>
      </c>
      <c r="C22" s="99">
        <v>648.48200699999995</v>
      </c>
      <c r="D22" s="99">
        <v>3.2461458599999991</v>
      </c>
      <c r="E22" s="100">
        <v>2.3583891857175176E-3</v>
      </c>
      <c r="F22" s="100">
        <v>7.8613214479469479E-3</v>
      </c>
    </row>
    <row r="23" spans="1:6" s="2" customFormat="1" ht="15.75" customHeight="1" x14ac:dyDescent="0.2">
      <c r="A23" s="97">
        <v>16</v>
      </c>
      <c r="B23" s="98" t="s">
        <v>112</v>
      </c>
      <c r="C23" s="99">
        <v>1115.0121300000001</v>
      </c>
      <c r="D23" s="99">
        <v>3.2330562899999968</v>
      </c>
      <c r="E23" s="100">
        <v>4.0550586152745104E-3</v>
      </c>
      <c r="F23" s="100">
        <v>7.8296219119977466E-3</v>
      </c>
    </row>
    <row r="24" spans="1:6" s="2" customFormat="1" ht="15.75" customHeight="1" x14ac:dyDescent="0.2">
      <c r="A24" s="97">
        <v>17</v>
      </c>
      <c r="B24" s="98" t="s">
        <v>204</v>
      </c>
      <c r="C24" s="99">
        <v>866.00513000000001</v>
      </c>
      <c r="D24" s="99">
        <v>3.0946536599999996</v>
      </c>
      <c r="E24" s="100">
        <v>3.1494738656147373E-3</v>
      </c>
      <c r="F24" s="100">
        <v>7.494446719447637E-3</v>
      </c>
    </row>
    <row r="25" spans="1:6" s="2" customFormat="1" ht="15.75" customHeight="1" x14ac:dyDescent="0.2">
      <c r="A25" s="97">
        <v>18</v>
      </c>
      <c r="B25" s="98" t="s">
        <v>181</v>
      </c>
      <c r="C25" s="99">
        <v>500.40602999999993</v>
      </c>
      <c r="D25" s="99">
        <v>3.03069539</v>
      </c>
      <c r="E25" s="100">
        <v>1.8198687964827921E-3</v>
      </c>
      <c r="F25" s="100">
        <v>7.3395564152502219E-3</v>
      </c>
    </row>
    <row r="26" spans="1:6" s="2" customFormat="1" ht="15.75" customHeight="1" x14ac:dyDescent="0.2">
      <c r="A26" s="97">
        <v>19</v>
      </c>
      <c r="B26" s="98" t="s">
        <v>197</v>
      </c>
      <c r="C26" s="99">
        <v>114.63757</v>
      </c>
      <c r="D26" s="99">
        <v>2.7340858199999989</v>
      </c>
      <c r="E26" s="100">
        <v>4.1691211544275726E-4</v>
      </c>
      <c r="F26" s="100">
        <v>6.6212451393954357E-3</v>
      </c>
    </row>
    <row r="27" spans="1:6" s="2" customFormat="1" ht="15.75" customHeight="1" x14ac:dyDescent="0.2">
      <c r="A27" s="97">
        <v>20</v>
      </c>
      <c r="B27" s="98" t="s">
        <v>164</v>
      </c>
      <c r="C27" s="99">
        <v>562.92231000000004</v>
      </c>
      <c r="D27" s="99">
        <v>2.5380254999999994</v>
      </c>
      <c r="E27" s="100">
        <v>2.0472270224501758E-3</v>
      </c>
      <c r="F27" s="100">
        <v>6.1464380095927907E-3</v>
      </c>
    </row>
    <row r="28" spans="1:6" s="2" customFormat="1" ht="15.75" customHeight="1" x14ac:dyDescent="0.2">
      <c r="A28" s="97">
        <v>21</v>
      </c>
      <c r="B28" s="98" t="s">
        <v>198</v>
      </c>
      <c r="C28" s="99">
        <v>842.83937999999989</v>
      </c>
      <c r="D28" s="99">
        <v>2.4206962899999978</v>
      </c>
      <c r="E28" s="100">
        <v>3.0652250295802844E-3</v>
      </c>
      <c r="F28" s="100">
        <v>5.8622971623162349E-3</v>
      </c>
    </row>
    <row r="29" spans="1:6" s="2" customFormat="1" ht="15.75" customHeight="1" x14ac:dyDescent="0.2">
      <c r="A29" s="97">
        <v>22</v>
      </c>
      <c r="B29" s="98" t="s">
        <v>160</v>
      </c>
      <c r="C29" s="99">
        <v>618.42281000000003</v>
      </c>
      <c r="D29" s="99">
        <v>2.3640015400000003</v>
      </c>
      <c r="E29" s="100">
        <v>2.2490703698198975E-3</v>
      </c>
      <c r="F29" s="100">
        <v>5.724997215430616E-3</v>
      </c>
    </row>
    <row r="30" spans="1:6" s="2" customFormat="1" ht="15.75" customHeight="1" x14ac:dyDescent="0.2">
      <c r="A30" s="97">
        <v>23</v>
      </c>
      <c r="B30" s="98" t="s">
        <v>144</v>
      </c>
      <c r="C30" s="99">
        <v>9040.1093800000017</v>
      </c>
      <c r="D30" s="99">
        <v>2.3320630499999981</v>
      </c>
      <c r="E30" s="100">
        <v>3.2876927916822674E-2</v>
      </c>
      <c r="F30" s="100">
        <v>5.647650494956369E-3</v>
      </c>
    </row>
    <row r="31" spans="1:6" s="2" customFormat="1" ht="15.75" customHeight="1" x14ac:dyDescent="0.2">
      <c r="A31" s="97">
        <v>24</v>
      </c>
      <c r="B31" s="98" t="s">
        <v>148</v>
      </c>
      <c r="C31" s="99">
        <v>219.83348000000001</v>
      </c>
      <c r="D31" s="99">
        <v>2.27076882999999</v>
      </c>
      <c r="E31" s="100">
        <v>7.9948694997585066E-4</v>
      </c>
      <c r="F31" s="100">
        <v>5.4992118273478703E-3</v>
      </c>
    </row>
    <row r="32" spans="1:6" s="2" customFormat="1" ht="15.75" customHeight="1" x14ac:dyDescent="0.2">
      <c r="A32" s="97">
        <v>25</v>
      </c>
      <c r="B32" s="98" t="s">
        <v>101</v>
      </c>
      <c r="C32" s="99">
        <v>455.79268999999988</v>
      </c>
      <c r="D32" s="99">
        <v>1.94469621</v>
      </c>
      <c r="E32" s="100">
        <v>1.6576197017369161E-3</v>
      </c>
      <c r="F32" s="100">
        <v>4.7095487032163576E-3</v>
      </c>
    </row>
    <row r="33" spans="1:6" s="2" customFormat="1" ht="15.75" customHeight="1" x14ac:dyDescent="0.2">
      <c r="A33" s="97">
        <v>26</v>
      </c>
      <c r="B33" s="98" t="s">
        <v>97</v>
      </c>
      <c r="C33" s="99">
        <v>980.81497999999999</v>
      </c>
      <c r="D33" s="99">
        <v>1.7799950800000002</v>
      </c>
      <c r="E33" s="100">
        <v>3.5670125262577154E-3</v>
      </c>
      <c r="F33" s="100">
        <v>4.3106853798750896E-3</v>
      </c>
    </row>
    <row r="34" spans="1:6" s="2" customFormat="1" ht="15.75" customHeight="1" x14ac:dyDescent="0.2">
      <c r="A34" s="97">
        <v>27</v>
      </c>
      <c r="B34" s="98" t="s">
        <v>145</v>
      </c>
      <c r="C34" s="99">
        <v>790.65086000000008</v>
      </c>
      <c r="D34" s="99">
        <v>1.7718745299999994</v>
      </c>
      <c r="E34" s="100">
        <v>2.8754266390960256E-3</v>
      </c>
      <c r="F34" s="100">
        <v>4.291019518685435E-3</v>
      </c>
    </row>
    <row r="35" spans="1:6" s="2" customFormat="1" ht="15.75" customHeight="1" x14ac:dyDescent="0.2">
      <c r="A35" s="97">
        <v>28</v>
      </c>
      <c r="B35" s="98" t="s">
        <v>136</v>
      </c>
      <c r="C35" s="99">
        <v>705.86019999999996</v>
      </c>
      <c r="D35" s="99">
        <v>1.7081988799999999</v>
      </c>
      <c r="E35" s="100">
        <v>2.5670612975209413E-3</v>
      </c>
      <c r="F35" s="100">
        <v>4.1368136466618782E-3</v>
      </c>
    </row>
    <row r="36" spans="1:6" s="2" customFormat="1" ht="15.75" customHeight="1" x14ac:dyDescent="0.2">
      <c r="A36" s="97">
        <v>29</v>
      </c>
      <c r="B36" s="98" t="s">
        <v>209</v>
      </c>
      <c r="C36" s="99">
        <v>393.19612999999998</v>
      </c>
      <c r="D36" s="99">
        <v>1.6850331999999997</v>
      </c>
      <c r="E36" s="100">
        <v>1.4299695147254551E-3</v>
      </c>
      <c r="F36" s="100">
        <v>4.0807123915444395E-3</v>
      </c>
    </row>
    <row r="37" spans="1:6" s="2" customFormat="1" ht="15.75" customHeight="1" x14ac:dyDescent="0.2">
      <c r="A37" s="97">
        <v>30</v>
      </c>
      <c r="B37" s="98" t="s">
        <v>131</v>
      </c>
      <c r="C37" s="99">
        <v>1126.31079</v>
      </c>
      <c r="D37" s="99">
        <v>1.6029294600000001</v>
      </c>
      <c r="E37" s="100">
        <v>4.096149404640234E-3</v>
      </c>
      <c r="F37" s="100">
        <v>3.8818784758624571E-3</v>
      </c>
    </row>
    <row r="38" spans="1:6" s="2" customFormat="1" ht="15.75" customHeight="1" x14ac:dyDescent="0.2">
      <c r="A38" s="97">
        <v>31</v>
      </c>
      <c r="B38" s="98" t="s">
        <v>108</v>
      </c>
      <c r="C38" s="99">
        <v>515.79986999999994</v>
      </c>
      <c r="D38" s="99">
        <v>1.4867193199999991</v>
      </c>
      <c r="E38" s="100">
        <v>1.8758528722023608E-3</v>
      </c>
      <c r="F38" s="100">
        <v>3.6004477252273249E-3</v>
      </c>
    </row>
    <row r="39" spans="1:6" s="2" customFormat="1" ht="15.75" customHeight="1" x14ac:dyDescent="0.2">
      <c r="A39" s="97">
        <v>32</v>
      </c>
      <c r="B39" s="98" t="s">
        <v>122</v>
      </c>
      <c r="C39" s="99">
        <v>1207.8848600000001</v>
      </c>
      <c r="D39" s="99">
        <v>1.3505377999999999</v>
      </c>
      <c r="E39" s="100">
        <v>4.3928167021847963E-3</v>
      </c>
      <c r="F39" s="100">
        <v>3.2706514837269477E-3</v>
      </c>
    </row>
    <row r="40" spans="1:6" s="2" customFormat="1" ht="15.75" customHeight="1" x14ac:dyDescent="0.2">
      <c r="A40" s="97">
        <v>33</v>
      </c>
      <c r="B40" s="98" t="s">
        <v>96</v>
      </c>
      <c r="C40" s="99">
        <v>172.10119</v>
      </c>
      <c r="D40" s="99">
        <v>1.2297315600000001</v>
      </c>
      <c r="E40" s="100">
        <v>6.258949068190813E-4</v>
      </c>
      <c r="F40" s="100">
        <v>2.978090173632944E-3</v>
      </c>
    </row>
    <row r="41" spans="1:6" s="2" customFormat="1" ht="15.75" customHeight="1" x14ac:dyDescent="0.2">
      <c r="A41" s="97">
        <v>34</v>
      </c>
      <c r="B41" s="98" t="s">
        <v>196</v>
      </c>
      <c r="C41" s="99">
        <v>339.97336999999999</v>
      </c>
      <c r="D41" s="99">
        <v>1.222416629999999</v>
      </c>
      <c r="E41" s="100">
        <v>1.2364098164406594E-3</v>
      </c>
      <c r="F41" s="100">
        <v>2.9603753146650114E-3</v>
      </c>
    </row>
    <row r="42" spans="1:6" s="2" customFormat="1" ht="15.75" customHeight="1" x14ac:dyDescent="0.2">
      <c r="A42" s="97">
        <v>35</v>
      </c>
      <c r="B42" s="98" t="s">
        <v>177</v>
      </c>
      <c r="C42" s="99">
        <v>436.73708999999997</v>
      </c>
      <c r="D42" s="99">
        <v>1.1953940700000001</v>
      </c>
      <c r="E42" s="100">
        <v>1.5883185947173676E-3</v>
      </c>
      <c r="F42" s="100">
        <v>2.8949336987708859E-3</v>
      </c>
    </row>
    <row r="43" spans="1:6" s="2" customFormat="1" ht="15.75" customHeight="1" x14ac:dyDescent="0.2">
      <c r="A43" s="97">
        <v>36</v>
      </c>
      <c r="B43" s="98" t="s">
        <v>143</v>
      </c>
      <c r="C43" s="99">
        <v>244.58489999999998</v>
      </c>
      <c r="D43" s="99">
        <v>1.1766541800000001</v>
      </c>
      <c r="E43" s="100">
        <v>8.8950252578064279E-4</v>
      </c>
      <c r="F43" s="100">
        <v>2.8495505565638486E-3</v>
      </c>
    </row>
    <row r="44" spans="1:6" s="2" customFormat="1" ht="15.75" customHeight="1" x14ac:dyDescent="0.2">
      <c r="A44" s="97">
        <v>37</v>
      </c>
      <c r="B44" s="98" t="s">
        <v>220</v>
      </c>
      <c r="C44" s="99">
        <v>539.92756999999995</v>
      </c>
      <c r="D44" s="99">
        <v>1.0824301300000003</v>
      </c>
      <c r="E44" s="100">
        <v>1.9636001128998755E-3</v>
      </c>
      <c r="F44" s="100">
        <v>2.6213644006967108E-3</v>
      </c>
    </row>
    <row r="45" spans="1:6" s="2" customFormat="1" ht="15.75" customHeight="1" x14ac:dyDescent="0.2">
      <c r="A45" s="97">
        <v>38</v>
      </c>
      <c r="B45" s="98" t="s">
        <v>210</v>
      </c>
      <c r="C45" s="99">
        <v>89.886670000000009</v>
      </c>
      <c r="D45" s="99">
        <v>0.91682989000000004</v>
      </c>
      <c r="E45" s="100">
        <v>3.2689843076580421E-4</v>
      </c>
      <c r="F45" s="100">
        <v>2.2203236666561385E-3</v>
      </c>
    </row>
    <row r="46" spans="1:6" s="2" customFormat="1" ht="15.75" customHeight="1" x14ac:dyDescent="0.2">
      <c r="A46" s="97">
        <v>39</v>
      </c>
      <c r="B46" s="98" t="s">
        <v>195</v>
      </c>
      <c r="C46" s="99">
        <v>814.16779999999994</v>
      </c>
      <c r="D46" s="99">
        <v>0.88083032999999999</v>
      </c>
      <c r="E46" s="100">
        <v>2.9609526774108672E-3</v>
      </c>
      <c r="F46" s="100">
        <v>2.1331420903037274E-3</v>
      </c>
    </row>
    <row r="47" spans="1:6" s="2" customFormat="1" ht="15.75" customHeight="1" x14ac:dyDescent="0.2">
      <c r="A47" s="97">
        <v>40</v>
      </c>
      <c r="B47" s="98" t="s">
        <v>205</v>
      </c>
      <c r="C47" s="99">
        <v>331.98330999999996</v>
      </c>
      <c r="D47" s="99">
        <v>0.75305447999999964</v>
      </c>
      <c r="E47" s="100">
        <v>1.2073516916294429E-3</v>
      </c>
      <c r="F47" s="100">
        <v>1.8237021965169906E-3</v>
      </c>
    </row>
    <row r="48" spans="1:6" s="2" customFormat="1" ht="15.75" customHeight="1" x14ac:dyDescent="0.2">
      <c r="A48" s="97">
        <v>41</v>
      </c>
      <c r="B48" s="98" t="s">
        <v>151</v>
      </c>
      <c r="C48" s="99">
        <v>29.538510000000002</v>
      </c>
      <c r="D48" s="99">
        <v>0.67025934999999903</v>
      </c>
      <c r="E48" s="100">
        <v>1.0742518958773326E-4</v>
      </c>
      <c r="F48" s="100">
        <v>1.6231939139795691E-3</v>
      </c>
    </row>
    <row r="49" spans="1:6" s="2" customFormat="1" ht="15.75" customHeight="1" x14ac:dyDescent="0.2">
      <c r="A49" s="97">
        <v>42</v>
      </c>
      <c r="B49" s="98" t="s">
        <v>208</v>
      </c>
      <c r="C49" s="99">
        <v>74.349999999999994</v>
      </c>
      <c r="D49" s="99">
        <v>0.65378599999999998</v>
      </c>
      <c r="E49" s="100">
        <v>2.7039491314382366E-4</v>
      </c>
      <c r="F49" s="100">
        <v>1.583299742472892E-3</v>
      </c>
    </row>
    <row r="50" spans="1:6" s="2" customFormat="1" ht="15.75" customHeight="1" x14ac:dyDescent="0.2">
      <c r="A50" s="97">
        <v>43</v>
      </c>
      <c r="B50" s="98" t="s">
        <v>130</v>
      </c>
      <c r="C50" s="99">
        <v>170.10015000000001</v>
      </c>
      <c r="D50" s="99">
        <v>0.58473920999999995</v>
      </c>
      <c r="E50" s="100">
        <v>6.186175559515989E-4</v>
      </c>
      <c r="F50" s="100">
        <v>1.4160863655795664E-3</v>
      </c>
    </row>
    <row r="51" spans="1:6" s="2" customFormat="1" ht="15.75" customHeight="1" x14ac:dyDescent="0.2">
      <c r="A51" s="97">
        <v>44</v>
      </c>
      <c r="B51" s="98" t="s">
        <v>115</v>
      </c>
      <c r="C51" s="99">
        <v>354.73338999999987</v>
      </c>
      <c r="D51" s="99">
        <v>0.5828338999999999</v>
      </c>
      <c r="E51" s="100">
        <v>1.2900888255314605E-3</v>
      </c>
      <c r="F51" s="100">
        <v>1.4114722000386536E-3</v>
      </c>
    </row>
    <row r="52" spans="1:6" s="2" customFormat="1" ht="15.75" customHeight="1" x14ac:dyDescent="0.2">
      <c r="A52" s="97">
        <v>45</v>
      </c>
      <c r="B52" s="98" t="s">
        <v>170</v>
      </c>
      <c r="C52" s="99">
        <v>179.14636000000002</v>
      </c>
      <c r="D52" s="99">
        <v>0.57429516000000003</v>
      </c>
      <c r="E52" s="100">
        <v>6.5151667050749392E-4</v>
      </c>
      <c r="F52" s="100">
        <v>1.3907935913761208E-3</v>
      </c>
    </row>
    <row r="53" spans="1:6" s="2" customFormat="1" ht="15.75" customHeight="1" x14ac:dyDescent="0.2">
      <c r="A53" s="97">
        <v>46</v>
      </c>
      <c r="B53" s="98" t="s">
        <v>105</v>
      </c>
      <c r="C53" s="99">
        <v>48.000610000000002</v>
      </c>
      <c r="D53" s="99">
        <v>0.45578023000000001</v>
      </c>
      <c r="E53" s="100">
        <v>1.7456786512172904E-4</v>
      </c>
      <c r="F53" s="100">
        <v>1.1037812384835949E-3</v>
      </c>
    </row>
    <row r="54" spans="1:6" s="2" customFormat="1" ht="15.75" customHeight="1" x14ac:dyDescent="0.2">
      <c r="A54" s="97">
        <v>47</v>
      </c>
      <c r="B54" s="98" t="s">
        <v>146</v>
      </c>
      <c r="C54" s="99">
        <v>23.8</v>
      </c>
      <c r="D54" s="99">
        <v>0.39779123999999999</v>
      </c>
      <c r="E54" s="100">
        <v>8.6555466480470788E-5</v>
      </c>
      <c r="F54" s="100">
        <v>9.6334697875141467E-4</v>
      </c>
    </row>
    <row r="55" spans="1:6" s="2" customFormat="1" ht="15.75" customHeight="1" x14ac:dyDescent="0.2">
      <c r="A55" s="97">
        <v>48</v>
      </c>
      <c r="B55" s="98" t="s">
        <v>190</v>
      </c>
      <c r="C55" s="99">
        <v>42.4</v>
      </c>
      <c r="D55" s="99">
        <v>0.32722184000000004</v>
      </c>
      <c r="E55" s="100">
        <v>1.5419965457025048E-4</v>
      </c>
      <c r="F55" s="100">
        <v>7.9244623623556641E-4</v>
      </c>
    </row>
    <row r="56" spans="1:6" s="2" customFormat="1" ht="15.75" customHeight="1" x14ac:dyDescent="0.2">
      <c r="A56" s="97">
        <v>49</v>
      </c>
      <c r="B56" s="98" t="s">
        <v>149</v>
      </c>
      <c r="C56" s="99">
        <v>174.71538000000001</v>
      </c>
      <c r="D56" s="99">
        <v>0.30647229999999998</v>
      </c>
      <c r="E56" s="100">
        <v>6.3540215198372766E-4</v>
      </c>
      <c r="F56" s="100">
        <v>7.4219624413045693E-4</v>
      </c>
    </row>
    <row r="57" spans="1:6" s="2" customFormat="1" ht="15.75" customHeight="1" x14ac:dyDescent="0.2">
      <c r="A57" s="97">
        <v>50</v>
      </c>
      <c r="B57" s="98" t="s">
        <v>199</v>
      </c>
      <c r="C57" s="99">
        <v>82.066900000000004</v>
      </c>
      <c r="D57" s="99">
        <v>0.17519533999999998</v>
      </c>
      <c r="E57" s="100">
        <v>2.9845961395403984E-4</v>
      </c>
      <c r="F57" s="100">
        <v>4.2427757202578636E-4</v>
      </c>
    </row>
    <row r="58" spans="1:6" s="2" customFormat="1" ht="15.75" customHeight="1" x14ac:dyDescent="0.2">
      <c r="A58" s="97">
        <v>51</v>
      </c>
      <c r="B58" s="98" t="s">
        <v>194</v>
      </c>
      <c r="C58" s="99">
        <v>15.49816</v>
      </c>
      <c r="D58" s="99">
        <v>0.17277393000000002</v>
      </c>
      <c r="E58" s="100">
        <v>5.6363465058360219E-5</v>
      </c>
      <c r="F58" s="100">
        <v>4.1841354644337679E-4</v>
      </c>
    </row>
    <row r="59" spans="1:6" s="2" customFormat="1" ht="15.75" customHeight="1" x14ac:dyDescent="0.2">
      <c r="A59" s="97">
        <v>52</v>
      </c>
      <c r="B59" s="98" t="s">
        <v>163</v>
      </c>
      <c r="C59" s="99">
        <v>11.66615</v>
      </c>
      <c r="D59" s="99">
        <v>0.1668949099999999</v>
      </c>
      <c r="E59" s="100">
        <v>4.2427271230300181E-5</v>
      </c>
      <c r="F59" s="100">
        <v>4.0417608823534971E-4</v>
      </c>
    </row>
    <row r="60" spans="1:6" s="2" customFormat="1" ht="15.75" customHeight="1" x14ac:dyDescent="0.2">
      <c r="A60" s="97">
        <v>53</v>
      </c>
      <c r="B60" s="98" t="s">
        <v>182</v>
      </c>
      <c r="C60" s="99">
        <v>67.872219999999999</v>
      </c>
      <c r="D60" s="99">
        <v>0.13689045</v>
      </c>
      <c r="E60" s="100">
        <v>2.4683662450273691E-4</v>
      </c>
      <c r="F60" s="100">
        <v>3.3151308567635026E-4</v>
      </c>
    </row>
    <row r="61" spans="1:6" s="2" customFormat="1" ht="15.75" customHeight="1" x14ac:dyDescent="0.2">
      <c r="A61" s="97">
        <v>54</v>
      </c>
      <c r="B61" s="98" t="s">
        <v>123</v>
      </c>
      <c r="C61" s="99">
        <v>12.306000000000001</v>
      </c>
      <c r="D61" s="99">
        <v>0.13384947</v>
      </c>
      <c r="E61" s="100">
        <v>4.4754267668431662E-5</v>
      </c>
      <c r="F61" s="100">
        <v>3.2414862260913066E-4</v>
      </c>
    </row>
    <row r="62" spans="1:6" s="2" customFormat="1" ht="15.75" customHeight="1" x14ac:dyDescent="0.2">
      <c r="A62" s="97">
        <v>55</v>
      </c>
      <c r="B62" s="98" t="s">
        <v>119</v>
      </c>
      <c r="C62" s="99">
        <v>0.31477999999999901</v>
      </c>
      <c r="D62" s="99">
        <v>0.11073616999999999</v>
      </c>
      <c r="E62" s="100">
        <v>1.1447869638118701E-6</v>
      </c>
      <c r="F62" s="100">
        <v>2.6817421823568325E-4</v>
      </c>
    </row>
    <row r="63" spans="1:6" s="2" customFormat="1" ht="15.75" customHeight="1" x14ac:dyDescent="0.2">
      <c r="A63" s="97">
        <v>56</v>
      </c>
      <c r="B63" s="98" t="s">
        <v>192</v>
      </c>
      <c r="C63" s="99">
        <v>8.4461199999999987</v>
      </c>
      <c r="D63" s="99">
        <v>9.8553469999999976E-2</v>
      </c>
      <c r="E63" s="100">
        <v>3.0716716661766127E-5</v>
      </c>
      <c r="F63" s="100">
        <v>2.3867088568860432E-4</v>
      </c>
    </row>
    <row r="64" spans="1:6" s="2" customFormat="1" ht="15.75" customHeight="1" x14ac:dyDescent="0.2">
      <c r="A64" s="97">
        <v>57</v>
      </c>
      <c r="B64" s="98" t="s">
        <v>174</v>
      </c>
      <c r="C64" s="99">
        <v>138.42162999999999</v>
      </c>
      <c r="D64" s="99">
        <v>8.446244E-2</v>
      </c>
      <c r="E64" s="100">
        <v>5.0340961158139199E-4</v>
      </c>
      <c r="F64" s="100">
        <v>2.0454607394565209E-4</v>
      </c>
    </row>
    <row r="65" spans="1:6" s="2" customFormat="1" ht="15.75" customHeight="1" x14ac:dyDescent="0.2">
      <c r="A65" s="97">
        <v>58</v>
      </c>
      <c r="B65" s="98" t="s">
        <v>178</v>
      </c>
      <c r="C65" s="99">
        <v>16.367249999999999</v>
      </c>
      <c r="D65" s="99">
        <v>8.0310530000000005E-2</v>
      </c>
      <c r="E65" s="100">
        <v>5.95241579307767E-5</v>
      </c>
      <c r="F65" s="100">
        <v>1.944912272010436E-4</v>
      </c>
    </row>
    <row r="66" spans="1:6" s="2" customFormat="1" ht="15.75" customHeight="1" x14ac:dyDescent="0.2">
      <c r="A66" s="97">
        <v>59</v>
      </c>
      <c r="B66" s="98" t="s">
        <v>185</v>
      </c>
      <c r="C66" s="99">
        <v>2.32104</v>
      </c>
      <c r="D66" s="99">
        <v>7.2469139999999904E-2</v>
      </c>
      <c r="E66" s="100">
        <v>8.4411218453710893E-6</v>
      </c>
      <c r="F66" s="100">
        <v>1.7550141896466399E-4</v>
      </c>
    </row>
    <row r="67" spans="1:6" s="2" customFormat="1" ht="15.75" customHeight="1" x14ac:dyDescent="0.2">
      <c r="A67" s="97">
        <v>60</v>
      </c>
      <c r="B67" s="98" t="s">
        <v>95</v>
      </c>
      <c r="C67" s="99">
        <v>34.65</v>
      </c>
      <c r="D67" s="99">
        <v>6.6856830000000006E-2</v>
      </c>
      <c r="E67" s="100">
        <v>1.2601457619950893E-4</v>
      </c>
      <c r="F67" s="100">
        <v>1.6190986304624746E-4</v>
      </c>
    </row>
    <row r="68" spans="1:6" s="2" customFormat="1" ht="15.75" customHeight="1" x14ac:dyDescent="0.2">
      <c r="A68" s="97">
        <v>61</v>
      </c>
      <c r="B68" s="98" t="s">
        <v>141</v>
      </c>
      <c r="C68" s="99">
        <v>6.6301999999999994</v>
      </c>
      <c r="D68" s="99">
        <v>6.3340779999999999E-2</v>
      </c>
      <c r="E68" s="100">
        <v>2.4112607304992325E-5</v>
      </c>
      <c r="F68" s="100">
        <v>1.5339490393191673E-4</v>
      </c>
    </row>
    <row r="69" spans="1:6" s="2" customFormat="1" ht="15.75" customHeight="1" x14ac:dyDescent="0.2">
      <c r="A69" s="97">
        <v>62</v>
      </c>
      <c r="B69" s="98" t="s">
        <v>116</v>
      </c>
      <c r="C69" s="99">
        <v>32.700240000000001</v>
      </c>
      <c r="D69" s="99">
        <v>5.2291900000000002E-2</v>
      </c>
      <c r="E69" s="100">
        <v>1.189237196312332E-4</v>
      </c>
      <c r="F69" s="100">
        <v>1.2663738869204638E-4</v>
      </c>
    </row>
    <row r="70" spans="1:6" s="2" customFormat="1" ht="15.75" customHeight="1" x14ac:dyDescent="0.2">
      <c r="A70" s="97">
        <v>63</v>
      </c>
      <c r="B70" s="98" t="s">
        <v>118</v>
      </c>
      <c r="C70" s="99">
        <v>2.8559999999999999</v>
      </c>
      <c r="D70" s="99">
        <v>4.8320000000000002E-2</v>
      </c>
      <c r="E70" s="100">
        <v>1.0386655977656494E-5</v>
      </c>
      <c r="F70" s="100">
        <v>1.1701847937442856E-4</v>
      </c>
    </row>
    <row r="71" spans="1:6" s="2" customFormat="1" ht="15.75" customHeight="1" x14ac:dyDescent="0.2">
      <c r="A71" s="97">
        <v>64</v>
      </c>
      <c r="B71" s="98" t="s">
        <v>156</v>
      </c>
      <c r="C71" s="99">
        <v>9.2118000000000002</v>
      </c>
      <c r="D71" s="99">
        <v>4.2601329999999896E-2</v>
      </c>
      <c r="E71" s="100">
        <v>3.3501329669109275E-5</v>
      </c>
      <c r="F71" s="100">
        <v>1.0316934718394479E-4</v>
      </c>
    </row>
    <row r="72" spans="1:6" s="2" customFormat="1" ht="15.75" customHeight="1" x14ac:dyDescent="0.2">
      <c r="A72" s="97">
        <v>65</v>
      </c>
      <c r="B72" s="98" t="s">
        <v>98</v>
      </c>
      <c r="C72" s="99">
        <v>10.132210000000001</v>
      </c>
      <c r="D72" s="99">
        <v>2.76587799999999E-2</v>
      </c>
      <c r="E72" s="100">
        <v>3.6848662312104666E-5</v>
      </c>
      <c r="F72" s="100">
        <v>6.6982375350824617E-5</v>
      </c>
    </row>
    <row r="73" spans="1:6" s="2" customFormat="1" ht="15.75" customHeight="1" x14ac:dyDescent="0.2">
      <c r="A73" s="97">
        <v>66</v>
      </c>
      <c r="B73" s="98" t="s">
        <v>193</v>
      </c>
      <c r="C73" s="99">
        <v>18.399999999999999</v>
      </c>
      <c r="D73" s="99">
        <v>2.6613499999999998E-2</v>
      </c>
      <c r="E73" s="100">
        <v>6.6916831228599265E-5</v>
      </c>
      <c r="F73" s="100">
        <v>6.4450978907933657E-5</v>
      </c>
    </row>
    <row r="74" spans="1:6" s="2" customFormat="1" ht="15.75" customHeight="1" x14ac:dyDescent="0.2">
      <c r="A74" s="97">
        <v>67</v>
      </c>
      <c r="B74" s="98" t="s">
        <v>168</v>
      </c>
      <c r="C74" s="99">
        <v>11.75</v>
      </c>
      <c r="D74" s="99">
        <v>2.3778649999999998E-2</v>
      </c>
      <c r="E74" s="100">
        <v>4.2732215594350075E-5</v>
      </c>
      <c r="F74" s="100">
        <v>5.7585709117896427E-5</v>
      </c>
    </row>
    <row r="75" spans="1:6" s="2" customFormat="1" ht="15.75" customHeight="1" x14ac:dyDescent="0.2">
      <c r="A75" s="97">
        <v>68</v>
      </c>
      <c r="B75" s="98" t="s">
        <v>187</v>
      </c>
      <c r="C75" s="99">
        <v>0.48</v>
      </c>
      <c r="D75" s="99">
        <v>2.2797930000000001E-2</v>
      </c>
      <c r="E75" s="100">
        <v>1.7456564668330242E-6</v>
      </c>
      <c r="F75" s="100">
        <v>5.5210660212844913E-5</v>
      </c>
    </row>
    <row r="76" spans="1:6" s="2" customFormat="1" ht="15.75" customHeight="1" x14ac:dyDescent="0.2">
      <c r="A76" s="97">
        <v>69</v>
      </c>
      <c r="B76" s="98" t="s">
        <v>159</v>
      </c>
      <c r="C76" s="99">
        <v>0.58199999999999996</v>
      </c>
      <c r="D76" s="99">
        <v>2.21294199999999E-2</v>
      </c>
      <c r="E76" s="100">
        <v>2.116608466035042E-6</v>
      </c>
      <c r="F76" s="100">
        <v>5.35917027698273E-5</v>
      </c>
    </row>
    <row r="77" spans="1:6" s="2" customFormat="1" ht="15.75" customHeight="1" x14ac:dyDescent="0.2">
      <c r="A77" s="97">
        <v>70</v>
      </c>
      <c r="B77" s="98" t="s">
        <v>99</v>
      </c>
      <c r="C77" s="99">
        <v>1.008</v>
      </c>
      <c r="D77" s="99">
        <v>1.75715E-2</v>
      </c>
      <c r="E77" s="100">
        <v>3.6658785803493513E-6</v>
      </c>
      <c r="F77" s="100">
        <v>4.2553605346187325E-5</v>
      </c>
    </row>
    <row r="78" spans="1:6" s="2" customFormat="1" ht="15.75" customHeight="1" x14ac:dyDescent="0.2">
      <c r="A78" s="97">
        <v>71</v>
      </c>
      <c r="B78" s="98" t="s">
        <v>142</v>
      </c>
      <c r="C78" s="99">
        <v>1.7183999999999999</v>
      </c>
      <c r="D78" s="99">
        <v>1.7481669999999998E-2</v>
      </c>
      <c r="E78" s="100">
        <v>6.2494501512622263E-6</v>
      </c>
      <c r="F78" s="100">
        <v>4.2336060437201287E-5</v>
      </c>
    </row>
    <row r="79" spans="1:6" s="2" customFormat="1" ht="15.75" customHeight="1" x14ac:dyDescent="0.2">
      <c r="A79" s="97">
        <v>72</v>
      </c>
      <c r="B79" s="98" t="s">
        <v>188</v>
      </c>
      <c r="C79" s="99">
        <v>13.68</v>
      </c>
      <c r="D79" s="99">
        <v>1.621384E-2</v>
      </c>
      <c r="E79" s="100">
        <v>4.9751209304741194E-5</v>
      </c>
      <c r="F79" s="100">
        <v>3.9265705745452914E-5</v>
      </c>
    </row>
    <row r="80" spans="1:6" s="2" customFormat="1" ht="15.75" customHeight="1" x14ac:dyDescent="0.2">
      <c r="A80" s="97">
        <v>73</v>
      </c>
      <c r="B80" s="98" t="s">
        <v>129</v>
      </c>
      <c r="C80" s="99">
        <v>1.7013099999999999</v>
      </c>
      <c r="D80" s="99">
        <v>1.556659E-2</v>
      </c>
      <c r="E80" s="100">
        <v>6.1872975074743592E-6</v>
      </c>
      <c r="F80" s="100">
        <v>3.7698234495968247E-5</v>
      </c>
    </row>
    <row r="81" spans="1:6" s="2" customFormat="1" ht="15.75" customHeight="1" x14ac:dyDescent="0.2">
      <c r="A81" s="97">
        <v>74</v>
      </c>
      <c r="B81" s="98" t="s">
        <v>167</v>
      </c>
      <c r="C81" s="99">
        <v>4.7359999999999999E-2</v>
      </c>
      <c r="D81" s="99">
        <v>1.3793329999999999E-2</v>
      </c>
      <c r="E81" s="100">
        <v>1.7223810472752506E-7</v>
      </c>
      <c r="F81" s="100">
        <v>3.3403859729091194E-5</v>
      </c>
    </row>
    <row r="82" spans="1:6" s="2" customFormat="1" ht="15.75" customHeight="1" x14ac:dyDescent="0.2">
      <c r="A82" s="97">
        <v>75</v>
      </c>
      <c r="B82" s="98" t="s">
        <v>140</v>
      </c>
      <c r="C82" s="99">
        <v>3.1E-2</v>
      </c>
      <c r="D82" s="99">
        <v>1.080239E-2</v>
      </c>
      <c r="E82" s="100">
        <v>1.1274031348296616E-7</v>
      </c>
      <c r="F82" s="100">
        <v>2.6160580534137693E-5</v>
      </c>
    </row>
    <row r="83" spans="1:6" s="2" customFormat="1" ht="15.75" customHeight="1" x14ac:dyDescent="0.2">
      <c r="A83" s="97">
        <v>76</v>
      </c>
      <c r="B83" s="98" t="s">
        <v>158</v>
      </c>
      <c r="C83" s="99">
        <v>0.35849999999999999</v>
      </c>
      <c r="D83" s="99">
        <v>8.7122499999999995E-3</v>
      </c>
      <c r="E83" s="100">
        <v>1.3037871736659149E-6</v>
      </c>
      <c r="F83" s="100">
        <v>2.1098804779177673E-5</v>
      </c>
    </row>
    <row r="84" spans="1:6" s="2" customFormat="1" ht="15.75" customHeight="1" x14ac:dyDescent="0.2">
      <c r="A84" s="97">
        <v>77</v>
      </c>
      <c r="B84" s="98" t="s">
        <v>169</v>
      </c>
      <c r="C84" s="99">
        <v>8.8500000000000002E-3</v>
      </c>
      <c r="D84" s="99">
        <v>7.8618999999999998E-3</v>
      </c>
      <c r="E84" s="100">
        <v>3.2185541107233885E-8</v>
      </c>
      <c r="F84" s="100">
        <v>1.90394781248721E-5</v>
      </c>
    </row>
    <row r="85" spans="1:6" s="2" customFormat="1" ht="15.75" customHeight="1" x14ac:dyDescent="0.2">
      <c r="A85" s="97">
        <v>78</v>
      </c>
      <c r="B85" s="98" t="s">
        <v>222</v>
      </c>
      <c r="C85" s="99">
        <v>0.3</v>
      </c>
      <c r="D85" s="99">
        <v>4.1116299999999998E-3</v>
      </c>
      <c r="E85" s="100">
        <v>1.0910352917706401E-6</v>
      </c>
      <c r="F85" s="100">
        <v>9.9572990552624515E-6</v>
      </c>
    </row>
    <row r="86" spans="1:6" s="2" customFormat="1" ht="15.75" customHeight="1" x14ac:dyDescent="0.2">
      <c r="A86" s="97">
        <v>79</v>
      </c>
      <c r="B86" s="98" t="s">
        <v>161</v>
      </c>
      <c r="C86" s="99">
        <v>0.5</v>
      </c>
      <c r="D86" s="99">
        <v>3.2488600000000001E-3</v>
      </c>
      <c r="E86" s="100">
        <v>1.818392152951067E-6</v>
      </c>
      <c r="F86" s="100">
        <v>7.8678943894951564E-6</v>
      </c>
    </row>
    <row r="87" spans="1:6" s="2" customFormat="1" ht="15.75" customHeight="1" x14ac:dyDescent="0.2">
      <c r="A87" s="97">
        <v>80</v>
      </c>
      <c r="B87" s="98" t="s">
        <v>206</v>
      </c>
      <c r="C87" s="99">
        <v>0.19464999999999999</v>
      </c>
      <c r="D87" s="99">
        <v>2.0474600000000001E-3</v>
      </c>
      <c r="E87" s="100">
        <v>7.0790006514385039E-7</v>
      </c>
      <c r="F87" s="100">
        <v>4.9584158894860827E-6</v>
      </c>
    </row>
    <row r="88" spans="1:6" s="2" customFormat="1" ht="15.75" customHeight="1" x14ac:dyDescent="0.2">
      <c r="A88" s="97">
        <v>81</v>
      </c>
      <c r="B88" s="98" t="s">
        <v>92</v>
      </c>
      <c r="C88" s="99">
        <v>4.2000000000000003E-2</v>
      </c>
      <c r="D88" s="99">
        <v>1.4298900000000001E-3</v>
      </c>
      <c r="E88" s="100">
        <v>1.5274494084788964E-7</v>
      </c>
      <c r="F88" s="100">
        <v>3.4628218847827329E-6</v>
      </c>
    </row>
    <row r="89" spans="1:6" s="2" customFormat="1" ht="15.75" customHeight="1" x14ac:dyDescent="0.2">
      <c r="A89" s="97">
        <v>82</v>
      </c>
      <c r="B89" s="98" t="s">
        <v>113</v>
      </c>
      <c r="C89" s="99">
        <v>0.01</v>
      </c>
      <c r="D89" s="99">
        <v>1.4274400000000001E-3</v>
      </c>
      <c r="E89" s="100">
        <v>3.636784305902134E-8</v>
      </c>
      <c r="F89" s="100">
        <v>3.4568886216522001E-6</v>
      </c>
    </row>
    <row r="90" spans="1:6" s="2" customFormat="1" ht="15.75" customHeight="1" x14ac:dyDescent="0.2">
      <c r="A90" s="97">
        <v>83</v>
      </c>
      <c r="B90" s="98" t="s">
        <v>221</v>
      </c>
      <c r="C90" s="99">
        <v>0.23899999999999999</v>
      </c>
      <c r="D90" s="99">
        <v>9.7979999999999899E-4</v>
      </c>
      <c r="E90" s="100">
        <v>8.6919144911060999E-7</v>
      </c>
      <c r="F90" s="100">
        <v>2.372820904202504E-6</v>
      </c>
    </row>
    <row r="91" spans="1:6" s="2" customFormat="1" ht="15.75" customHeight="1" x14ac:dyDescent="0.2">
      <c r="A91" s="97">
        <v>84</v>
      </c>
      <c r="B91" s="98" t="s">
        <v>125</v>
      </c>
      <c r="C91" s="99">
        <v>0.17022999999999999</v>
      </c>
      <c r="D91" s="99">
        <v>8.8507999999999903E-4</v>
      </c>
      <c r="E91" s="100">
        <v>6.1908979239372024E-7</v>
      </c>
      <c r="F91" s="100">
        <v>2.143433686355942E-6</v>
      </c>
    </row>
    <row r="92" spans="1:6" s="2" customFormat="1" ht="15.75" customHeight="1" x14ac:dyDescent="0.2">
      <c r="A92" s="97">
        <v>85</v>
      </c>
      <c r="B92" s="98" t="s">
        <v>179</v>
      </c>
      <c r="C92" s="99">
        <v>0.14080999999999999</v>
      </c>
      <c r="D92" s="99">
        <v>8.2841999999999996E-4</v>
      </c>
      <c r="E92" s="100">
        <v>5.1209559811407941E-7</v>
      </c>
      <c r="F92" s="100">
        <v>2.0062178949371711E-6</v>
      </c>
    </row>
    <row r="93" spans="1:6" s="2" customFormat="1" ht="15.75" customHeight="1" x14ac:dyDescent="0.2">
      <c r="A93" s="97">
        <v>86</v>
      </c>
      <c r="B93" s="98" t="s">
        <v>124</v>
      </c>
      <c r="C93" s="99">
        <v>0.19</v>
      </c>
      <c r="D93" s="99">
        <v>7.0969999999999996E-4</v>
      </c>
      <c r="E93" s="100">
        <v>6.9098901812140545E-7</v>
      </c>
      <c r="F93" s="100">
        <v>1.7187089158119194E-6</v>
      </c>
    </row>
    <row r="94" spans="1:6" s="2" customFormat="1" ht="15.75" customHeight="1" x14ac:dyDescent="0.2">
      <c r="A94" s="97">
        <v>87</v>
      </c>
      <c r="B94" s="98" t="s">
        <v>155</v>
      </c>
      <c r="C94" s="99">
        <v>1.2659999999999999E-2</v>
      </c>
      <c r="D94" s="99">
        <v>7.0454999999999997E-4</v>
      </c>
      <c r="E94" s="100">
        <v>4.6041689312721017E-8</v>
      </c>
      <c r="F94" s="100">
        <v>1.706236954537534E-6</v>
      </c>
    </row>
    <row r="95" spans="1:6" s="2" customFormat="1" ht="15.75" customHeight="1" x14ac:dyDescent="0.2">
      <c r="A95" s="97">
        <v>88</v>
      </c>
      <c r="B95" s="98" t="s">
        <v>165</v>
      </c>
      <c r="C95" s="99">
        <v>7.6E-3</v>
      </c>
      <c r="D95" s="99">
        <v>6.6480999999999897E-4</v>
      </c>
      <c r="E95" s="100">
        <v>2.7639560724856217E-8</v>
      </c>
      <c r="F95" s="100">
        <v>1.6099970048202345E-6</v>
      </c>
    </row>
    <row r="96" spans="1:6" s="2" customFormat="1" ht="15.75" customHeight="1" x14ac:dyDescent="0.2">
      <c r="A96" s="97">
        <v>89</v>
      </c>
      <c r="B96" s="98" t="s">
        <v>153</v>
      </c>
      <c r="C96" s="99">
        <v>5.0000000000000001E-3</v>
      </c>
      <c r="D96" s="99">
        <v>6.6423000000000003E-4</v>
      </c>
      <c r="E96" s="100">
        <v>1.818392152951067E-8</v>
      </c>
      <c r="F96" s="100">
        <v>1.6085923955893354E-6</v>
      </c>
    </row>
    <row r="97" spans="1:6" s="2" customFormat="1" ht="15.75" customHeight="1" x14ac:dyDescent="0.2">
      <c r="A97" s="97">
        <v>90</v>
      </c>
      <c r="B97" s="98" t="s">
        <v>137</v>
      </c>
      <c r="C97" s="99">
        <v>1.4E-3</v>
      </c>
      <c r="D97" s="99">
        <v>4.7912999999999997E-4</v>
      </c>
      <c r="E97" s="100">
        <v>5.0914980282629879E-9</v>
      </c>
      <c r="F97" s="100">
        <v>1.160328311727441E-6</v>
      </c>
    </row>
    <row r="98" spans="1:6" s="2" customFormat="1" ht="15.75" customHeight="1" x14ac:dyDescent="0.2">
      <c r="A98" s="97">
        <v>91</v>
      </c>
      <c r="B98" s="98" t="s">
        <v>162</v>
      </c>
      <c r="C98" s="99">
        <v>5.8700000000000002E-3</v>
      </c>
      <c r="D98" s="99">
        <v>2.3143999999999999E-4</v>
      </c>
      <c r="E98" s="100">
        <v>2.1347923875645527E-8</v>
      </c>
      <c r="F98" s="100">
        <v>5.6048751793083077E-7</v>
      </c>
    </row>
    <row r="99" spans="1:6" s="2" customFormat="1" ht="15.75" customHeight="1" x14ac:dyDescent="0.2">
      <c r="A99" s="97">
        <v>92</v>
      </c>
      <c r="B99" s="98" t="s">
        <v>111</v>
      </c>
      <c r="C99" s="99">
        <v>6.7999999999999996E-3</v>
      </c>
      <c r="D99" s="99">
        <v>2.5170000000000001E-5</v>
      </c>
      <c r="E99" s="100">
        <v>2.4730133280134508E-8</v>
      </c>
      <c r="F99" s="100">
        <v>6.0955197141025803E-8</v>
      </c>
    </row>
    <row r="100" spans="1:6" s="2" customFormat="1" ht="15.75" customHeight="1" x14ac:dyDescent="0.2">
      <c r="A100" s="97">
        <v>93</v>
      </c>
      <c r="B100" s="98" t="s">
        <v>126</v>
      </c>
      <c r="C100" s="99">
        <v>1.2999999999999999E-4</v>
      </c>
      <c r="D100" s="99">
        <v>2.3110000000000001E-5</v>
      </c>
      <c r="E100" s="100">
        <v>4.7278195976727732E-10</v>
      </c>
      <c r="F100" s="100">
        <v>5.5966412631271605E-8</v>
      </c>
    </row>
    <row r="101" spans="1:6" s="2" customFormat="1" ht="15.75" customHeight="1" x14ac:dyDescent="0.2">
      <c r="A101" s="97">
        <v>94</v>
      </c>
      <c r="B101" s="98" t="s">
        <v>200</v>
      </c>
      <c r="C101" s="99">
        <v>4.1999999999999899E-4</v>
      </c>
      <c r="D101" s="99">
        <v>1.6559999999999899E-5</v>
      </c>
      <c r="E101" s="100">
        <v>1.5274494084788926E-9</v>
      </c>
      <c r="F101" s="100">
        <v>4.0104015282295635E-8</v>
      </c>
    </row>
    <row r="102" spans="1:6" s="2" customFormat="1" ht="15.75" customHeight="1" x14ac:dyDescent="0.2">
      <c r="A102" s="97">
        <v>95</v>
      </c>
      <c r="B102" s="98" t="s">
        <v>106</v>
      </c>
      <c r="C102" s="99">
        <v>5.5999999999999995E-4</v>
      </c>
      <c r="D102" s="99">
        <v>1.2099999999999999E-5</v>
      </c>
      <c r="E102" s="100">
        <v>2.0365992113051948E-9</v>
      </c>
      <c r="F102" s="100">
        <v>2.9303054644672711E-8</v>
      </c>
    </row>
    <row r="103" spans="1:6" s="2" customFormat="1" ht="15.75" customHeight="1" x14ac:dyDescent="0.2">
      <c r="A103" s="102"/>
      <c r="B103" s="103" t="s">
        <v>11</v>
      </c>
      <c r="C103" s="104">
        <v>274968.19054599991</v>
      </c>
      <c r="D103" s="104">
        <v>412.92623402999988</v>
      </c>
      <c r="E103" s="105"/>
      <c r="F103" s="105"/>
    </row>
    <row r="104" spans="1:6" s="2" customFormat="1" ht="15.75" customHeight="1" x14ac:dyDescent="0.2"/>
  </sheetData>
  <sortState ref="B10:E104">
    <sortCondition descending="1" ref="E10:E104"/>
  </sortState>
  <mergeCells count="1"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Grafico 1</vt:lpstr>
      <vt:lpstr>Tabla 1</vt:lpstr>
      <vt:lpstr>Grafico 2</vt:lpstr>
      <vt:lpstr>Tabla 2</vt:lpstr>
      <vt:lpstr>Tabla y Grafico 3</vt:lpstr>
      <vt:lpstr>Tabla 4</vt:lpstr>
      <vt:lpstr>Tabla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Tagarelli</dc:creator>
  <cp:lastModifiedBy>Ana Sofia Tagarelli</cp:lastModifiedBy>
  <dcterms:created xsi:type="dcterms:W3CDTF">2026-03-03T17:51:39Z</dcterms:created>
  <dcterms:modified xsi:type="dcterms:W3CDTF">2026-03-20T13:26:44Z</dcterms:modified>
</cp:coreProperties>
</file>